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376DC58-7A18-46FB-822B-CC187D19055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E16 SIOP" sheetId="1" r:id="rId1"/>
    <sheet name="Hoja2" sheetId="2" state="hidden" r:id="rId2"/>
  </sheets>
  <externalReferences>
    <externalReference r:id="rId3"/>
  </externalReferences>
  <definedNames>
    <definedName name="_F" localSheetId="0">#REF!</definedName>
    <definedName name="_F">#REF!</definedName>
    <definedName name="_MA0003" localSheetId="0">#REF!</definedName>
    <definedName name="_MA0003">#REF!</definedName>
    <definedName name="_MA0004" localSheetId="0">#REF!</definedName>
    <definedName name="_MA0004">#REF!</definedName>
    <definedName name="_MA0005" localSheetId="0">#REF!</definedName>
    <definedName name="_MA0005">#REF!</definedName>
    <definedName name="_ma004" localSheetId="0">#REF!</definedName>
    <definedName name="_ma004">#REF!</definedName>
    <definedName name="aaaaaaa" localSheetId="0">#REF!</definedName>
    <definedName name="aaaaaaa">#REF!</definedName>
    <definedName name="_xlnm.Print_Area" localSheetId="0">'E16 SIOP'!$A$1:$E$27</definedName>
    <definedName name="CD" localSheetId="0">#REF!</definedName>
    <definedName name="CD">[1]E15!$F$23</definedName>
    <definedName name="CESANTIA" localSheetId="0">#REF!</definedName>
    <definedName name="CESANTIA">#REF!</definedName>
    <definedName name="CF" localSheetId="0">#REF!</definedName>
    <definedName name="CF">[1]E15!$F$25</definedName>
    <definedName name="CI" localSheetId="0">#REF!</definedName>
    <definedName name="CI">[1]E15!$F$24</definedName>
    <definedName name="CP" localSheetId="0">#REF!</definedName>
    <definedName name="CP">#REF!</definedName>
    <definedName name="CPI" localSheetId="0">#REF!</definedName>
    <definedName name="CPI">#REF!</definedName>
    <definedName name="DC" localSheetId="0">#REF!</definedName>
    <definedName name="DC">#REF!</definedName>
    <definedName name="DIASAGUINALDO" localSheetId="0">#REF!</definedName>
    <definedName name="DIASAGUINALDO">#REF!</definedName>
    <definedName name="DLA" localSheetId="0">#REF!</definedName>
    <definedName name="DLA">#REF!</definedName>
    <definedName name="DNL" localSheetId="0">#REF!</definedName>
    <definedName name="DNL">#REF!</definedName>
    <definedName name="DOMINGOS" localSheetId="0">#REF!</definedName>
    <definedName name="DOMINGOS">#REF!</definedName>
    <definedName name="DP" localSheetId="0">#REF!</definedName>
    <definedName name="DP">#REF!</definedName>
    <definedName name="FACTOR" localSheetId="0">#REF!</definedName>
    <definedName name="FACTOR">#REF!</definedName>
    <definedName name="FESTIVOS" localSheetId="0">#REF!</definedName>
    <definedName name="FESTIVOS">#REF!</definedName>
    <definedName name="FSI" localSheetId="0">#REF!</definedName>
    <definedName name="FSI">#REF!</definedName>
    <definedName name="GASTOSMEDICOS" localSheetId="0">#REF!</definedName>
    <definedName name="GASTOSMEDICOS">#REF!</definedName>
    <definedName name="GUARDERIAS" localSheetId="0">#REF!</definedName>
    <definedName name="GUARDERIAS">#REF!</definedName>
    <definedName name="h" localSheetId="0">#REF!</definedName>
    <definedName name="h">#REF!</definedName>
    <definedName name="INAVIDEZYVIDA" localSheetId="0">#REF!</definedName>
    <definedName name="INAVIDEZYVIDA">#REF!</definedName>
    <definedName name="ISR" localSheetId="0">#REF!</definedName>
    <definedName name="ISR">#REF!</definedName>
    <definedName name="LLUVIA" localSheetId="0">#REF!</definedName>
    <definedName name="LLUVIA">#REF!</definedName>
    <definedName name="n" localSheetId="0">#REF!</definedName>
    <definedName name="n">#REF!</definedName>
    <definedName name="NF" localSheetId="0">#REF!</definedName>
    <definedName name="NF">#REF!</definedName>
    <definedName name="OTRAS" localSheetId="0">#REF!</definedName>
    <definedName name="OTRAS">#REF!</definedName>
    <definedName name="P_ANTICIPO" localSheetId="0">#REF!</definedName>
    <definedName name="P_ANTICIPO">#REF!</definedName>
    <definedName name="P_INDIRECTO" localSheetId="0">#REF!</definedName>
    <definedName name="P_INDIRECTO">#REF!</definedName>
    <definedName name="P_UTILIDAD" localSheetId="0">#REF!</definedName>
    <definedName name="P_UTILIDAD">[1]E15!$C$19</definedName>
    <definedName name="PA" localSheetId="0">#REF!</definedName>
    <definedName name="PA">#REF!</definedName>
    <definedName name="PE" localSheetId="0">#REF!</definedName>
    <definedName name="PE">#REF!</definedName>
    <definedName name="PORCENTAJE" localSheetId="0">#REF!</definedName>
    <definedName name="PORCENTAJE">#REF!</definedName>
    <definedName name="PRESTACIONESENDINERO" localSheetId="0">#REF!</definedName>
    <definedName name="PRESTACIONESENDINERO">#REF!</definedName>
    <definedName name="PRESTACIONESENESPECIE" localSheetId="0">#REF!</definedName>
    <definedName name="PRESTACIONESENESPECIE">#REF!</definedName>
    <definedName name="PRESTACIONESEXCEDENTE" localSheetId="0">#REF!</definedName>
    <definedName name="PRESTACIONESEXCEDENTE">#REF!</definedName>
    <definedName name="PRIMAVACACIONAL" localSheetId="0">#REF!</definedName>
    <definedName name="PRIMAVACACIONAL">#REF!</definedName>
    <definedName name="RIESGOSDETRABAJO" localSheetId="0">#REF!</definedName>
    <definedName name="RIESGOSDETRABAJO">#REF!</definedName>
    <definedName name="SB" localSheetId="0">#REF!</definedName>
    <definedName name="SB">#REF!</definedName>
    <definedName name="si" localSheetId="0">#REF!</definedName>
    <definedName name="si">#REF!</definedName>
    <definedName name="SIN" localSheetId="0">#REF!</definedName>
    <definedName name="SIN">#REF!</definedName>
    <definedName name="SMDF" localSheetId="0">#REF!</definedName>
    <definedName name="SMDF">#REF!</definedName>
    <definedName name="Tabla">#REF!</definedName>
    <definedName name="TC" localSheetId="0">#REF!</definedName>
    <definedName name="TC">#REF!</definedName>
    <definedName name="TD" localSheetId="0">#REF!</definedName>
    <definedName name="TD">#REF!</definedName>
    <definedName name="TI" localSheetId="0">#REF!</definedName>
    <definedName name="TI">#REF!</definedName>
    <definedName name="Todo">#REF!</definedName>
    <definedName name="TP" localSheetId="0">#REF!</definedName>
    <definedName name="TP">#REF!</definedName>
    <definedName name="UB" localSheetId="0">#REF!</definedName>
    <definedName name="UB">[1]E15!$F$28</definedName>
    <definedName name="UEN" localSheetId="0">#REF!</definedName>
    <definedName name="UEN">[1]E15!$F$27</definedName>
    <definedName name="VA" localSheetId="0">#REF!</definedName>
    <definedName name="VA">#REF!</definedName>
    <definedName name="VACACIONES" localSheetId="0">#REF!</definedName>
    <definedName name="VACACIONES">#REF!</definedName>
    <definedName name="VE" localSheetId="0">#REF!</definedName>
    <definedName name="V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" l="1"/>
  <c r="B32" i="1"/>
  <c r="D14" i="2" l="1"/>
  <c r="D15" i="2" s="1"/>
  <c r="D16" i="2" s="1"/>
  <c r="D16" i="1"/>
  <c r="D17" i="1" l="1"/>
  <c r="D18" i="1" l="1"/>
  <c r="B31" i="1" s="1"/>
  <c r="B35" i="1" l="1"/>
  <c r="D31" i="1"/>
  <c r="D35" i="1" s="1"/>
  <c r="B38" i="1" l="1"/>
  <c r="E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E16" authorId="0" shapeId="0" xr:uid="{00000000-0006-0000-0000-000001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7" authorId="0" shapeId="0" xr:uid="{00000000-0006-0000-0000-000002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8" authorId="0" shapeId="0" xr:uid="{00000000-0006-0000-0000-000003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27" authorId="0" shapeId="0" xr:uid="{00000000-0006-0000-0000-000004000000}">
      <text>
        <r>
          <rPr>
            <b/>
            <sz val="5"/>
            <color indexed="81"/>
            <rFont val="Tahoma"/>
            <family val="2"/>
          </rPr>
          <t>PORCENTAJE QUE SE APLICA EN LOS PRECIOS UNITARIOS MULTIPLICADO POR EL COSTO DIRECTO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E14" authorId="0" shapeId="0" xr:uid="{00000000-0006-0000-0100-000001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5" authorId="0" shapeId="0" xr:uid="{00000000-0006-0000-0100-000002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16" authorId="0" shapeId="0" xr:uid="{00000000-0006-0000-0100-00000300000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E32" authorId="0" shapeId="0" xr:uid="{00000000-0006-0000-0100-000004000000}">
      <text>
        <r>
          <rPr>
            <b/>
            <sz val="5"/>
            <color indexed="81"/>
            <rFont val="Tahoma"/>
            <family val="2"/>
          </rPr>
          <t>PORCENTAJE QUE SE APLICA EN LOS PRECIOS UNITARIOS MULTIPLICADO POR EL COSTO DIRECTO</t>
        </r>
      </text>
    </comment>
  </commentList>
</comments>
</file>

<file path=xl/sharedStrings.xml><?xml version="1.0" encoding="utf-8"?>
<sst xmlns="http://schemas.openxmlformats.org/spreadsheetml/2006/main" count="46" uniqueCount="28">
  <si>
    <t>GOBIERNO DEL ESTADO DE JALISCO</t>
  </si>
  <si>
    <t>SECRETARÍA DE INFRAESTRUCTURA Y OBRA PÚBLICA</t>
  </si>
  <si>
    <t>DIRECCIÓN GENERAL DE LICITACIÓN Y CONTRATACIÓN</t>
  </si>
  <si>
    <t>DOCUMENTO E16</t>
  </si>
  <si>
    <t>RAZÓN SOCIAL DEL CONTRATISTA:</t>
  </si>
  <si>
    <t>NOMBRE, CARGO Y FIRMA DEL CONTRATISTA:</t>
  </si>
  <si>
    <t>FECHA DE APERTURA:</t>
  </si>
  <si>
    <t>PARA EFECTOS DE CÁLCULO POR CONCEPTO DE DERECHOS DE INSPECCIÓN, CONTROL Y VIGILANCIA DE LOS
TRABAJOS POR LA SECRETARÍA DE LA FUNCIÓN PÚBLICA SE DEBERÁ APLICAR LA FORMULA SIGUIENTE:</t>
  </si>
  <si>
    <t xml:space="preserve">Importe por Costo Directo:
</t>
  </si>
  <si>
    <t xml:space="preserve">Importe por Costo Indirecto:
</t>
  </si>
  <si>
    <t xml:space="preserve">Importe por Financiamiento:
</t>
  </si>
  <si>
    <t xml:space="preserve">Importe por Utilidad Propuesta:
</t>
  </si>
  <si>
    <t>C. A. = (C. D. + C. I. + C. F. + C.U.)   -    (C. D. + C. I. + C. F. + C. U.) 
           --------------------------------------
                             1 - 0.005</t>
  </si>
  <si>
    <t>C. A.=</t>
  </si>
  <si>
    <t>-</t>
  </si>
  <si>
    <t>PORCENTAJE =   C. A.      X    100   =   XXXX %  
                           ---------
                                 C.D.</t>
  </si>
  <si>
    <t>Porcentaje de Cargo Adicional</t>
  </si>
  <si>
    <t>DESCRIPCIÓN GENERAL DE LOS TRABAJOS:                            Reconstrucción del camino sin código Tuxpán - E.C. 428 del km 4+977 al km 5+048, en el municipio de Tuxpán, Jalisco.</t>
  </si>
  <si>
    <t>NÚMERO DE PROCEDIMIENTO:                                      SIOP-E-ICAR-OB-CSS-025-2021</t>
  </si>
  <si>
    <t>CONSTRULUB S.A. DE C.V.</t>
  </si>
  <si>
    <t>ING. CLAUDIO STEFANO LUNA BARAJAS                                                     Representante Legal</t>
  </si>
  <si>
    <t xml:space="preserve">DESCRIPCIÓN GENERAL DE LOS TRABAJOS:                            </t>
  </si>
  <si>
    <t xml:space="preserve">NUMERO DE PROCEDIMIENTO: </t>
  </si>
  <si>
    <t>RAZÓN SOCIAL DEL LICITANTE:</t>
  </si>
  <si>
    <t>NOMBRE Y FIRMA DEL REPRESENTANTE LEGAL:</t>
  </si>
  <si>
    <t>ANÁLISIS DE CARGO ADICIONAL</t>
  </si>
  <si>
    <t>EL CARGO ADICIONAL ESTA CONVENIDO COMO OBLIGACIONES QUE SE APLICAN DESPUÉS DE LA UTILIDAD DEL PRECIO UNITARIO, DERIVAN DE UN IMPUESTO O DERECHO QUE SE CAUSE CON MOTIVO DE LA EJECUCIÓN DE LOS TRABAJOS Y NO FORMAN PARTE DE LOS COSTOS DIRECTOS, INDIRECTOS, FINANCIAMIENTO, NI DEL CARGO POR UTILIDAD. EN ESTE DOCUMENTO SE CALCULA EL PORCENTAJE DE LOS CARGOS ADICIONALES APLICABLES A LOS ANÁLISIS DE PRECIOS UNITARIOS, PARA EL CUMPLIMIENTO DE LO DISPUESTO EN EL ARTÍCULO 4 NUMERAL 1, DE LA LEY DE OBRA PÚBLICA DEL ESTADO DE JALISCO Y SUS MUNICIPIOS Y EL ARTÍCULO 14 PRIMER PÁRRAFO DE SU REGLAMENTO.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</si>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</sst>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80A]d&quot; de &quot;mmmm&quot; de &quot;yyyy;@"/>
    <numFmt numFmtId="165" formatCode="&quot;$&quot;#,##0.00"/>
    <numFmt numFmtId="166" formatCode="_(&quot;N$&quot;\ * #,##0.00_);_(&quot;N$&quot;\ * \(#,##0.00\);_(&quot;N$&quot;\ * &quot;-&quot;??_);_(@_)"/>
    <numFmt numFmtId="167" formatCode="_-[$$-80A]* #,##0.00_-;\-[$$-80A]* #,##0.00_-;_-[$$-80A]* &quot;-&quot;??_-;_-@_-"/>
    <numFmt numFmtId="168" formatCode="0.00000%"/>
    <numFmt numFmtId="169" formatCode="_(* #,##0.00_);_(* \(#,##0.00\);_(* &quot;-&quot;??_);_(@_)"/>
    <numFmt numFmtId="170" formatCode="[$€-2]\ #,##0.00_);[Red]\([$€-2]\ #,##0.00\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b/>
      <sz val="10"/>
      <name val="Calibri"/>
      <family val="2"/>
    </font>
    <font>
      <b/>
      <sz val="10"/>
      <name val="Arial Narrow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b/>
      <sz val="10"/>
      <color rgb="FF0000CC"/>
      <name val="Arial"/>
      <family val="2"/>
    </font>
    <font>
      <b/>
      <sz val="9.5"/>
      <color rgb="FF0000CC"/>
      <name val="Arial"/>
      <family val="2"/>
    </font>
    <font>
      <b/>
      <sz val="11"/>
      <name val="Arial"/>
      <family val="2"/>
    </font>
    <font>
      <b/>
      <sz val="5"/>
      <color indexed="81"/>
      <name val="Tahoma"/>
      <family val="2"/>
    </font>
    <font>
      <b/>
      <sz val="18"/>
      <color theme="3"/>
      <name val="Cambria"/>
      <family val="1"/>
      <scheme val="major"/>
    </font>
    <font>
      <sz val="11"/>
      <color theme="0"/>
      <name val="Calibri"/>
      <family val="2"/>
    </font>
    <font>
      <sz val="11"/>
      <color theme="0" tint="-0.34998626667073579"/>
      <name val="Calibri"/>
      <family val="2"/>
    </font>
    <font>
      <b/>
      <sz val="11"/>
      <color theme="0" tint="-0.34998626667073579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16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6" fillId="28" borderId="0" applyNumberFormat="0" applyBorder="0" applyAlignment="0" applyProtection="0"/>
    <xf numFmtId="0" fontId="9" fillId="29" borderId="4" applyNumberFormat="0" applyAlignment="0" applyProtection="0"/>
    <xf numFmtId="0" fontId="11" fillId="30" borderId="7" applyNumberFormat="0" applyAlignment="0" applyProtection="0"/>
    <xf numFmtId="0" fontId="13" fillId="0" borderId="0" applyNumberFormat="0" applyFill="0" applyBorder="0" applyAlignment="0" applyProtection="0"/>
    <xf numFmtId="0" fontId="5" fillId="31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32" borderId="4" applyNumberFormat="0" applyAlignment="0" applyProtection="0"/>
    <xf numFmtId="0" fontId="10" fillId="0" borderId="6" applyNumberFormat="0" applyFill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33" borderId="8" applyNumberFormat="0" applyFont="0" applyAlignment="0" applyProtection="0"/>
    <xf numFmtId="0" fontId="8" fillId="29" borderId="5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79">
    <xf numFmtId="0" fontId="0" fillId="0" borderId="0" xfId="0"/>
    <xf numFmtId="0" fontId="16" fillId="0" borderId="9" xfId="1" applyBorder="1"/>
    <xf numFmtId="0" fontId="16" fillId="0" borderId="10" xfId="1" applyBorder="1"/>
    <xf numFmtId="0" fontId="17" fillId="0" borderId="11" xfId="2" applyFont="1" applyBorder="1" applyProtection="1">
      <protection hidden="1"/>
    </xf>
    <xf numFmtId="0" fontId="17" fillId="0" borderId="0" xfId="2" applyFont="1" applyProtection="1">
      <protection hidden="1"/>
    </xf>
    <xf numFmtId="0" fontId="16" fillId="0" borderId="14" xfId="1" applyBorder="1" applyProtection="1">
      <protection hidden="1"/>
    </xf>
    <xf numFmtId="0" fontId="16" fillId="0" borderId="15" xfId="1" applyBorder="1" applyProtection="1">
      <protection hidden="1"/>
    </xf>
    <xf numFmtId="0" fontId="16" fillId="0" borderId="15" xfId="1" applyBorder="1"/>
    <xf numFmtId="0" fontId="17" fillId="0" borderId="16" xfId="2" applyFont="1" applyBorder="1" applyProtection="1">
      <protection hidden="1"/>
    </xf>
    <xf numFmtId="0" fontId="19" fillId="0" borderId="19" xfId="1" applyFont="1" applyBorder="1" applyAlignment="1">
      <alignment horizontal="center" vertical="center"/>
    </xf>
    <xf numFmtId="0" fontId="22" fillId="0" borderId="20" xfId="1" applyFont="1" applyBorder="1" applyAlignment="1" applyProtection="1">
      <alignment horizontal="center" vertical="top"/>
      <protection hidden="1"/>
    </xf>
    <xf numFmtId="164" fontId="19" fillId="0" borderId="21" xfId="2" applyNumberFormat="1" applyFont="1" applyBorder="1" applyAlignment="1" applyProtection="1">
      <alignment horizontal="center" vertical="center"/>
      <protection hidden="1"/>
    </xf>
    <xf numFmtId="0" fontId="24" fillId="0" borderId="0" xfId="2" applyFont="1" applyProtection="1">
      <protection hidden="1"/>
    </xf>
    <xf numFmtId="0" fontId="25" fillId="0" borderId="0" xfId="2" applyFont="1"/>
    <xf numFmtId="0" fontId="19" fillId="0" borderId="0" xfId="2" applyFont="1" applyAlignment="1" applyProtection="1">
      <alignment horizontal="right"/>
      <protection hidden="1"/>
    </xf>
    <xf numFmtId="165" fontId="27" fillId="0" borderId="19" xfId="4" applyNumberFormat="1" applyFont="1" applyFill="1" applyBorder="1" applyAlignment="1">
      <alignment vertical="center"/>
    </xf>
    <xf numFmtId="0" fontId="17" fillId="0" borderId="0" xfId="2" applyFont="1" applyAlignment="1" applyProtection="1">
      <alignment wrapText="1"/>
      <protection hidden="1"/>
    </xf>
    <xf numFmtId="167" fontId="16" fillId="3" borderId="19" xfId="5" applyNumberFormat="1" applyFont="1" applyFill="1" applyBorder="1" applyAlignment="1">
      <alignment vertical="center"/>
    </xf>
    <xf numFmtId="168" fontId="28" fillId="0" borderId="19" xfId="4" applyNumberFormat="1" applyFont="1" applyFill="1" applyBorder="1" applyAlignment="1">
      <alignment vertical="center"/>
    </xf>
    <xf numFmtId="0" fontId="19" fillId="0" borderId="0" xfId="2" applyFont="1" applyProtection="1">
      <protection hidden="1"/>
    </xf>
    <xf numFmtId="165" fontId="19" fillId="0" borderId="23" xfId="2" applyNumberFormat="1" applyFont="1" applyBorder="1" applyAlignment="1" applyProtection="1">
      <alignment horizontal="center" vertical="top"/>
      <protection hidden="1"/>
    </xf>
    <xf numFmtId="0" fontId="19" fillId="0" borderId="0" xfId="2" applyFont="1" applyAlignment="1" applyProtection="1">
      <alignment horizontal="center"/>
      <protection hidden="1"/>
    </xf>
    <xf numFmtId="165" fontId="19" fillId="0" borderId="0" xfId="2" applyNumberFormat="1" applyFont="1" applyProtection="1">
      <protection hidden="1"/>
    </xf>
    <xf numFmtId="165" fontId="19" fillId="0" borderId="0" xfId="7" applyNumberFormat="1" applyFont="1" applyProtection="1">
      <protection hidden="1"/>
    </xf>
    <xf numFmtId="168" fontId="29" fillId="3" borderId="19" xfId="8" applyNumberFormat="1" applyFont="1" applyFill="1" applyBorder="1" applyAlignment="1">
      <alignment vertical="center"/>
    </xf>
    <xf numFmtId="0" fontId="32" fillId="0" borderId="0" xfId="2" applyFont="1" applyProtection="1">
      <protection hidden="1"/>
    </xf>
    <xf numFmtId="0" fontId="33" fillId="0" borderId="0" xfId="2" applyFont="1" applyProtection="1">
      <protection hidden="1"/>
    </xf>
    <xf numFmtId="0" fontId="34" fillId="0" borderId="0" xfId="2" applyFont="1" applyProtection="1">
      <protection hidden="1"/>
    </xf>
    <xf numFmtId="165" fontId="34" fillId="0" borderId="0" xfId="2" applyNumberFormat="1" applyFont="1" applyAlignment="1" applyProtection="1">
      <alignment horizontal="center" vertical="top"/>
      <protection hidden="1"/>
    </xf>
    <xf numFmtId="0" fontId="34" fillId="0" borderId="0" xfId="2" applyFont="1" applyAlignment="1" applyProtection="1">
      <alignment horizontal="center"/>
      <protection hidden="1"/>
    </xf>
    <xf numFmtId="165" fontId="34" fillId="0" borderId="0" xfId="2" applyNumberFormat="1" applyFont="1" applyProtection="1">
      <protection hidden="1"/>
    </xf>
    <xf numFmtId="165" fontId="34" fillId="0" borderId="0" xfId="7" applyNumberFormat="1" applyFont="1" applyProtection="1">
      <protection hidden="1"/>
    </xf>
    <xf numFmtId="0" fontId="16" fillId="0" borderId="12" xfId="1" applyBorder="1" applyProtection="1">
      <protection hidden="1"/>
    </xf>
    <xf numFmtId="0" fontId="16" fillId="0" borderId="0" xfId="1" applyProtection="1">
      <protection hidden="1"/>
    </xf>
    <xf numFmtId="0" fontId="16" fillId="0" borderId="0" xfId="1"/>
    <xf numFmtId="164" fontId="23" fillId="0" borderId="21" xfId="2" applyNumberFormat="1" applyFont="1" applyBorder="1" applyAlignment="1" applyProtection="1">
      <alignment horizontal="center" vertical="center"/>
      <protection hidden="1"/>
    </xf>
    <xf numFmtId="0" fontId="17" fillId="0" borderId="0" xfId="2" applyFont="1" applyAlignment="1" applyProtection="1">
      <alignment horizontal="justify" vertical="center" wrapText="1"/>
      <protection hidden="1"/>
    </xf>
    <xf numFmtId="0" fontId="17" fillId="0" borderId="0" xfId="2" applyFont="1" applyAlignment="1" applyProtection="1">
      <alignment horizontal="justify" vertical="center"/>
      <protection hidden="1"/>
    </xf>
    <xf numFmtId="0" fontId="23" fillId="0" borderId="14" xfId="1" applyFont="1" applyBorder="1" applyAlignment="1">
      <alignment horizontal="center" vertical="top" wrapText="1"/>
    </xf>
    <xf numFmtId="0" fontId="23" fillId="0" borderId="16" xfId="1" applyFont="1" applyBorder="1" applyAlignment="1">
      <alignment horizontal="center" vertical="top" wrapText="1"/>
    </xf>
    <xf numFmtId="49" fontId="26" fillId="2" borderId="17" xfId="3" applyNumberFormat="1" applyFont="1" applyFill="1" applyBorder="1" applyAlignment="1">
      <alignment horizontal="right" vertical="center"/>
    </xf>
    <xf numFmtId="49" fontId="26" fillId="2" borderId="22" xfId="3" applyNumberFormat="1" applyFont="1" applyFill="1" applyBorder="1" applyAlignment="1">
      <alignment horizontal="right" vertical="center"/>
    </xf>
    <xf numFmtId="49" fontId="26" fillId="2" borderId="18" xfId="3" applyNumberFormat="1" applyFont="1" applyFill="1" applyBorder="1" applyAlignment="1">
      <alignment horizontal="right" vertical="center"/>
    </xf>
    <xf numFmtId="0" fontId="18" fillId="0" borderId="12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13" xfId="1" applyFont="1" applyBorder="1" applyAlignment="1">
      <alignment horizontal="center" vertical="center"/>
    </xf>
    <xf numFmtId="0" fontId="19" fillId="0" borderId="12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19" fillId="0" borderId="13" xfId="1" applyFont="1" applyBorder="1" applyAlignment="1">
      <alignment horizontal="center"/>
    </xf>
    <xf numFmtId="0" fontId="20" fillId="0" borderId="9" xfId="1" applyFont="1" applyBorder="1" applyAlignment="1">
      <alignment horizontal="center" vertical="top" wrapText="1"/>
    </xf>
    <xf numFmtId="0" fontId="20" fillId="0" borderId="10" xfId="1" applyFont="1" applyBorder="1" applyAlignment="1">
      <alignment horizontal="center" vertical="top" wrapText="1"/>
    </xf>
    <xf numFmtId="0" fontId="20" fillId="0" borderId="11" xfId="1" applyFont="1" applyBorder="1" applyAlignment="1">
      <alignment horizontal="center" vertical="top" wrapText="1"/>
    </xf>
    <xf numFmtId="0" fontId="20" fillId="0" borderId="12" xfId="1" applyFont="1" applyBorder="1" applyAlignment="1">
      <alignment horizontal="center" vertical="top" wrapText="1"/>
    </xf>
    <xf numFmtId="0" fontId="20" fillId="0" borderId="13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vertical="center" wrapText="1"/>
    </xf>
    <xf numFmtId="0" fontId="23" fillId="0" borderId="16" xfId="1" applyFont="1" applyBorder="1" applyAlignment="1">
      <alignment horizontal="center" vertical="center" wrapText="1"/>
    </xf>
    <xf numFmtId="0" fontId="20" fillId="0" borderId="17" xfId="2" applyFont="1" applyBorder="1" applyAlignment="1" applyProtection="1">
      <alignment horizontal="justify" vertical="center" wrapText="1"/>
      <protection hidden="1"/>
    </xf>
    <xf numFmtId="0" fontId="20" fillId="0" borderId="22" xfId="2" applyFont="1" applyBorder="1" applyAlignment="1" applyProtection="1">
      <alignment horizontal="justify" vertical="center" wrapText="1"/>
      <protection hidden="1"/>
    </xf>
    <xf numFmtId="0" fontId="20" fillId="0" borderId="22" xfId="2" applyFont="1" applyBorder="1" applyAlignment="1" applyProtection="1">
      <alignment horizontal="justify" vertical="center"/>
      <protection hidden="1"/>
    </xf>
    <xf numFmtId="0" fontId="20" fillId="0" borderId="18" xfId="2" applyFont="1" applyBorder="1" applyAlignment="1" applyProtection="1">
      <alignment horizontal="justify" vertical="center"/>
      <protection hidden="1"/>
    </xf>
    <xf numFmtId="0" fontId="19" fillId="0" borderId="22" xfId="2" applyFont="1" applyBorder="1" applyAlignment="1" applyProtection="1">
      <alignment horizontal="center" vertical="center"/>
      <protection hidden="1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4" fillId="0" borderId="0" xfId="6" applyFont="1" applyAlignment="1">
      <alignment horizontal="left" wrapText="1"/>
    </xf>
    <xf numFmtId="0" fontId="14" fillId="0" borderId="0" xfId="6" applyFont="1" applyAlignment="1">
      <alignment horizontal="left"/>
    </xf>
    <xf numFmtId="49" fontId="26" fillId="2" borderId="17" xfId="3" applyNumberFormat="1" applyFont="1" applyFill="1" applyBorder="1" applyAlignment="1">
      <alignment horizontal="right" vertical="center" wrapText="1"/>
    </xf>
    <xf numFmtId="49" fontId="26" fillId="2" borderId="22" xfId="3" applyNumberFormat="1" applyFont="1" applyFill="1" applyBorder="1" applyAlignment="1">
      <alignment horizontal="right" vertical="center" wrapText="1"/>
    </xf>
    <xf numFmtId="0" fontId="33" fillId="0" borderId="0" xfId="2" applyFont="1" applyAlignment="1" applyProtection="1">
      <alignment horizontal="center" wrapText="1"/>
      <protection hidden="1"/>
    </xf>
    <xf numFmtId="0" fontId="20" fillId="0" borderId="17" xfId="1" applyFont="1" applyBorder="1" applyAlignment="1">
      <alignment horizontal="center" vertical="top" wrapText="1"/>
    </xf>
    <xf numFmtId="0" fontId="20" fillId="0" borderId="18" xfId="1" applyFont="1" applyBorder="1" applyAlignment="1">
      <alignment horizontal="center" vertical="top" wrapText="1"/>
    </xf>
    <xf numFmtId="0" fontId="21" fillId="0" borderId="9" xfId="1" applyFont="1" applyBorder="1" applyAlignment="1">
      <alignment horizontal="center" vertical="top" wrapText="1"/>
    </xf>
    <xf numFmtId="0" fontId="21" fillId="0" borderId="11" xfId="1" applyFont="1" applyBorder="1" applyAlignment="1">
      <alignment horizontal="center" vertical="top" wrapText="1"/>
    </xf>
    <xf numFmtId="0" fontId="23" fillId="0" borderId="14" xfId="1" applyFont="1" applyBorder="1" applyAlignment="1">
      <alignment horizontal="center" wrapText="1"/>
    </xf>
    <xf numFmtId="0" fontId="23" fillId="0" borderId="16" xfId="1" applyFont="1" applyBorder="1" applyAlignment="1">
      <alignment horizontal="center" wrapText="1"/>
    </xf>
    <xf numFmtId="0" fontId="19" fillId="0" borderId="17" xfId="2" applyFont="1" applyBorder="1" applyAlignment="1" applyProtection="1">
      <alignment horizontal="justify" vertical="center" wrapText="1"/>
      <protection hidden="1"/>
    </xf>
    <xf numFmtId="0" fontId="19" fillId="0" borderId="22" xfId="2" applyFont="1" applyBorder="1" applyAlignment="1" applyProtection="1">
      <alignment horizontal="justify" vertical="center" wrapText="1"/>
      <protection hidden="1"/>
    </xf>
    <xf numFmtId="0" fontId="19" fillId="0" borderId="22" xfId="2" applyFont="1" applyBorder="1" applyAlignment="1" applyProtection="1">
      <alignment horizontal="justify" vertical="center"/>
      <protection hidden="1"/>
    </xf>
    <xf numFmtId="0" fontId="19" fillId="0" borderId="18" xfId="2" applyFont="1" applyBorder="1" applyAlignment="1" applyProtection="1">
      <alignment horizontal="justify" vertical="center"/>
      <protection hidden="1"/>
    </xf>
    <xf numFmtId="0" fontId="17" fillId="0" borderId="0" xfId="2" applyFont="1" applyAlignment="1" applyProtection="1">
      <alignment horizontal="center" wrapText="1"/>
      <protection hidden="1"/>
    </xf>
  </cellXfs>
  <cellStyles count="64">
    <cellStyle name="20% - Accent1" xfId="9" xr:uid="{00000000-0005-0000-0000-000000000000}"/>
    <cellStyle name="20% - Accent2" xfId="10" xr:uid="{00000000-0005-0000-0000-000001000000}"/>
    <cellStyle name="20% - Accent3" xfId="11" xr:uid="{00000000-0005-0000-0000-000002000000}"/>
    <cellStyle name="20% - Accent4" xfId="12" xr:uid="{00000000-0005-0000-0000-000003000000}"/>
    <cellStyle name="20% - Accent5" xfId="13" xr:uid="{00000000-0005-0000-0000-000004000000}"/>
    <cellStyle name="20% - Accent6" xfId="14" xr:uid="{00000000-0005-0000-0000-000005000000}"/>
    <cellStyle name="40% - Accent1" xfId="15" xr:uid="{00000000-0005-0000-0000-000006000000}"/>
    <cellStyle name="40% - Accent2" xfId="16" xr:uid="{00000000-0005-0000-0000-000007000000}"/>
    <cellStyle name="40% - Accent3" xfId="17" xr:uid="{00000000-0005-0000-0000-000008000000}"/>
    <cellStyle name="40% - Accent4" xfId="18" xr:uid="{00000000-0005-0000-0000-000009000000}"/>
    <cellStyle name="40% - Accent5" xfId="19" xr:uid="{00000000-0005-0000-0000-00000A000000}"/>
    <cellStyle name="40% - Accent6" xfId="20" xr:uid="{00000000-0005-0000-0000-00000B000000}"/>
    <cellStyle name="60% - Accent1" xfId="21" xr:uid="{00000000-0005-0000-0000-00000C000000}"/>
    <cellStyle name="60% - Accent2" xfId="22" xr:uid="{00000000-0005-0000-0000-00000D000000}"/>
    <cellStyle name="60% - Accent3" xfId="23" xr:uid="{00000000-0005-0000-0000-00000E000000}"/>
    <cellStyle name="60% - Accent4" xfId="24" xr:uid="{00000000-0005-0000-0000-00000F000000}"/>
    <cellStyle name="60% - Accent5" xfId="25" xr:uid="{00000000-0005-0000-0000-000010000000}"/>
    <cellStyle name="60% - Accent6" xfId="26" xr:uid="{00000000-0005-0000-0000-000011000000}"/>
    <cellStyle name="Accent1" xfId="27" xr:uid="{00000000-0005-0000-0000-000012000000}"/>
    <cellStyle name="Accent2" xfId="28" xr:uid="{00000000-0005-0000-0000-000013000000}"/>
    <cellStyle name="Accent3" xfId="29" xr:uid="{00000000-0005-0000-0000-000014000000}"/>
    <cellStyle name="Accent4" xfId="30" xr:uid="{00000000-0005-0000-0000-000015000000}"/>
    <cellStyle name="Accent5" xfId="31" xr:uid="{00000000-0005-0000-0000-000016000000}"/>
    <cellStyle name="Accent6" xfId="32" xr:uid="{00000000-0005-0000-0000-000017000000}"/>
    <cellStyle name="Bad" xfId="33" xr:uid="{00000000-0005-0000-0000-000018000000}"/>
    <cellStyle name="Calculation" xfId="34" xr:uid="{00000000-0005-0000-0000-000019000000}"/>
    <cellStyle name="Check Cell" xfId="35" xr:uid="{00000000-0005-0000-0000-00001A000000}"/>
    <cellStyle name="Explanatory Text" xfId="36" xr:uid="{00000000-0005-0000-0000-00001B000000}"/>
    <cellStyle name="Good" xfId="37" xr:uid="{00000000-0005-0000-0000-00001C000000}"/>
    <cellStyle name="Heading 1" xfId="38" xr:uid="{00000000-0005-0000-0000-00001D000000}"/>
    <cellStyle name="Heading 2" xfId="39" xr:uid="{00000000-0005-0000-0000-00001E000000}"/>
    <cellStyle name="Heading 3" xfId="40" xr:uid="{00000000-0005-0000-0000-00001F000000}"/>
    <cellStyle name="Heading 4" xfId="41" xr:uid="{00000000-0005-0000-0000-000020000000}"/>
    <cellStyle name="Input" xfId="42" xr:uid="{00000000-0005-0000-0000-000021000000}"/>
    <cellStyle name="Linked Cell" xfId="43" xr:uid="{00000000-0005-0000-0000-000022000000}"/>
    <cellStyle name="Millares 2" xfId="44" xr:uid="{00000000-0005-0000-0000-000023000000}"/>
    <cellStyle name="Millares 3" xfId="45" xr:uid="{00000000-0005-0000-0000-000024000000}"/>
    <cellStyle name="Millares 4" xfId="46" xr:uid="{00000000-0005-0000-0000-000025000000}"/>
    <cellStyle name="Millares 5" xfId="47" xr:uid="{00000000-0005-0000-0000-000026000000}"/>
    <cellStyle name="Moneda 2" xfId="48" xr:uid="{00000000-0005-0000-0000-000027000000}"/>
    <cellStyle name="Moneda 2 2" xfId="5" xr:uid="{00000000-0005-0000-0000-000028000000}"/>
    <cellStyle name="Moneda 2 3" xfId="49" xr:uid="{00000000-0005-0000-0000-000029000000}"/>
    <cellStyle name="Moneda 3" xfId="7" xr:uid="{00000000-0005-0000-0000-00002A000000}"/>
    <cellStyle name="Normal" xfId="0" builtinId="0"/>
    <cellStyle name="Normal 10" xfId="50" xr:uid="{00000000-0005-0000-0000-00002C000000}"/>
    <cellStyle name="Normal 2" xfId="51" xr:uid="{00000000-0005-0000-0000-00002D000000}"/>
    <cellStyle name="Normal 2 2" xfId="52" xr:uid="{00000000-0005-0000-0000-00002E000000}"/>
    <cellStyle name="Normal 2 2 2" xfId="53" xr:uid="{00000000-0005-0000-0000-00002F000000}"/>
    <cellStyle name="Normal 2 3" xfId="54" xr:uid="{00000000-0005-0000-0000-000030000000}"/>
    <cellStyle name="Normal 3" xfId="3" xr:uid="{00000000-0005-0000-0000-000031000000}"/>
    <cellStyle name="Normal 3 2" xfId="55" xr:uid="{00000000-0005-0000-0000-000032000000}"/>
    <cellStyle name="Normal 4" xfId="56" xr:uid="{00000000-0005-0000-0000-000033000000}"/>
    <cellStyle name="Normal 5" xfId="57" xr:uid="{00000000-0005-0000-0000-000034000000}"/>
    <cellStyle name="Normal 6" xfId="1" xr:uid="{00000000-0005-0000-0000-000035000000}"/>
    <cellStyle name="Normal 7" xfId="6" xr:uid="{00000000-0005-0000-0000-000036000000}"/>
    <cellStyle name="Normal_4_Documentos 6-20" xfId="2" xr:uid="{00000000-0005-0000-0000-000037000000}"/>
    <cellStyle name="Note" xfId="58" xr:uid="{00000000-0005-0000-0000-000038000000}"/>
    <cellStyle name="Output" xfId="59" xr:uid="{00000000-0005-0000-0000-000039000000}"/>
    <cellStyle name="Porcentaje 2" xfId="4" xr:uid="{00000000-0005-0000-0000-00003A000000}"/>
    <cellStyle name="Porcentaje 3" xfId="8" xr:uid="{00000000-0005-0000-0000-00003B000000}"/>
    <cellStyle name="Porcentual 2" xfId="60" xr:uid="{00000000-0005-0000-0000-00003C000000}"/>
    <cellStyle name="Porcentual 3" xfId="61" xr:uid="{00000000-0005-0000-0000-00003D000000}"/>
    <cellStyle name="Title" xfId="62" xr:uid="{00000000-0005-0000-0000-00003E000000}"/>
    <cellStyle name="Warning Text" xfId="63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123825</xdr:rowOff>
    </xdr:from>
    <xdr:to>
      <xdr:col>1</xdr:col>
      <xdr:colOff>485775</xdr:colOff>
      <xdr:row>4</xdr:row>
      <xdr:rowOff>142875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5"/>
          <a:ext cx="8382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</xdr:row>
      <xdr:rowOff>123825</xdr:rowOff>
    </xdr:from>
    <xdr:to>
      <xdr:col>4</xdr:col>
      <xdr:colOff>1485900</xdr:colOff>
      <xdr:row>3</xdr:row>
      <xdr:rowOff>85725</xdr:rowOff>
    </xdr:to>
    <xdr:pic>
      <xdr:nvPicPr>
        <xdr:cNvPr id="3" name="Imagen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2" b="32805"/>
        <a:stretch>
          <a:fillRect/>
        </a:stretch>
      </xdr:blipFill>
      <xdr:spPr bwMode="auto">
        <a:xfrm>
          <a:off x="5915025" y="304800"/>
          <a:ext cx="14859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496129</xdr:colOff>
      <xdr:row>19</xdr:row>
      <xdr:rowOff>723614</xdr:rowOff>
    </xdr:from>
    <xdr:to>
      <xdr:col>4</xdr:col>
      <xdr:colOff>247651</xdr:colOff>
      <xdr:row>22</xdr:row>
      <xdr:rowOff>147996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69CF456-9200-41C0-AA28-DF53F10627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6654" y="6705314"/>
          <a:ext cx="5276022" cy="6150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1</xdr:col>
      <xdr:colOff>514350</xdr:colOff>
      <xdr:row>4</xdr:row>
      <xdr:rowOff>28575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9525"/>
          <a:ext cx="8382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95250</xdr:colOff>
      <xdr:row>0</xdr:row>
      <xdr:rowOff>47625</xdr:rowOff>
    </xdr:from>
    <xdr:to>
      <xdr:col>5</xdr:col>
      <xdr:colOff>0</xdr:colOff>
      <xdr:row>2</xdr:row>
      <xdr:rowOff>9525</xdr:rowOff>
    </xdr:to>
    <xdr:pic>
      <xdr:nvPicPr>
        <xdr:cNvPr id="3" name="Imagen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2" b="32805"/>
        <a:stretch>
          <a:fillRect/>
        </a:stretch>
      </xdr:blipFill>
      <xdr:spPr bwMode="auto">
        <a:xfrm>
          <a:off x="6010275" y="47625"/>
          <a:ext cx="14859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rene\Documents\Angel\CEA%20ING.%20CARLOS%20GARZA\SIOP%20ABRIL%202019\072\PROPUESTA%20072\ECONOMICA\E15_06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15"/>
    </sheetNames>
    <sheetDataSet>
      <sheetData sheetId="0" refreshError="1">
        <row r="19">
          <cell r="C19">
            <v>3.4000000000000002E-2</v>
          </cell>
        </row>
        <row r="23">
          <cell r="F23">
            <v>5236938.8</v>
          </cell>
        </row>
        <row r="24">
          <cell r="F24">
            <v>488422</v>
          </cell>
        </row>
        <row r="25">
          <cell r="F25">
            <v>37740.589999999997</v>
          </cell>
        </row>
        <row r="27">
          <cell r="F27">
            <v>195945.45</v>
          </cell>
        </row>
        <row r="28">
          <cell r="F28">
            <v>326575.75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  <pageSetUpPr fitToPage="1"/>
  </sheetPr>
  <dimension ref="A1:G42"/>
  <sheetViews>
    <sheetView showGridLines="0" tabSelected="1" view="pageBreakPreview" zoomScaleNormal="115" zoomScaleSheetLayoutView="100" workbookViewId="0">
      <selection activeCell="F11" sqref="F11"/>
    </sheetView>
  </sheetViews>
  <sheetFormatPr baseColWidth="10" defaultRowHeight="14.25" customHeight="1" x14ac:dyDescent="0.25"/>
  <cols>
    <col min="1" max="1" width="5.85546875" style="4" customWidth="1"/>
    <col min="2" max="2" width="42.28515625" style="4" customWidth="1"/>
    <col min="3" max="3" width="17.7109375" style="4" customWidth="1"/>
    <col min="4" max="4" width="22.85546875" style="4" customWidth="1"/>
    <col min="5" max="5" width="24" style="4" customWidth="1"/>
    <col min="6" max="7" width="17.85546875" style="4" customWidth="1"/>
    <col min="8" max="16384" width="11.42578125" style="4"/>
  </cols>
  <sheetData>
    <row r="1" spans="1:7" ht="14.25" customHeight="1" x14ac:dyDescent="0.25">
      <c r="A1" s="1"/>
      <c r="B1" s="2"/>
      <c r="C1" s="2"/>
      <c r="D1" s="2"/>
      <c r="E1" s="3"/>
    </row>
    <row r="2" spans="1:7" ht="14.25" customHeight="1" x14ac:dyDescent="0.25">
      <c r="A2" s="43" t="s">
        <v>0</v>
      </c>
      <c r="B2" s="44"/>
      <c r="C2" s="44"/>
      <c r="D2" s="44"/>
      <c r="E2" s="45"/>
    </row>
    <row r="3" spans="1:7" ht="14.25" customHeight="1" x14ac:dyDescent="0.25">
      <c r="A3" s="43" t="s">
        <v>1</v>
      </c>
      <c r="B3" s="44"/>
      <c r="C3" s="44"/>
      <c r="D3" s="44"/>
      <c r="E3" s="45"/>
    </row>
    <row r="4" spans="1:7" ht="14.25" customHeight="1" x14ac:dyDescent="0.25">
      <c r="A4" s="46" t="s">
        <v>2</v>
      </c>
      <c r="B4" s="47"/>
      <c r="C4" s="47"/>
      <c r="D4" s="47"/>
      <c r="E4" s="48"/>
    </row>
    <row r="5" spans="1:7" ht="18" customHeight="1" thickBot="1" x14ac:dyDescent="0.3">
      <c r="A5" s="32"/>
      <c r="B5" s="33"/>
      <c r="C5" s="33"/>
      <c r="D5" s="34"/>
      <c r="E5" s="8"/>
    </row>
    <row r="6" spans="1:7" ht="27.75" customHeight="1" x14ac:dyDescent="0.25">
      <c r="A6" s="49" t="s">
        <v>21</v>
      </c>
      <c r="B6" s="50"/>
      <c r="C6" s="49" t="s">
        <v>22</v>
      </c>
      <c r="D6" s="51"/>
      <c r="E6" s="61" t="s">
        <v>3</v>
      </c>
    </row>
    <row r="7" spans="1:7" ht="60" customHeight="1" thickBot="1" x14ac:dyDescent="0.3">
      <c r="A7" s="38"/>
      <c r="B7" s="39"/>
      <c r="C7" s="54"/>
      <c r="D7" s="55"/>
      <c r="E7" s="62"/>
    </row>
    <row r="8" spans="1:7" ht="27.75" customHeight="1" x14ac:dyDescent="0.25">
      <c r="A8" s="52" t="s">
        <v>23</v>
      </c>
      <c r="B8" s="53"/>
      <c r="C8" s="52" t="s">
        <v>24</v>
      </c>
      <c r="D8" s="53"/>
      <c r="E8" s="10" t="s">
        <v>6</v>
      </c>
    </row>
    <row r="9" spans="1:7" ht="60" customHeight="1" thickBot="1" x14ac:dyDescent="0.3">
      <c r="A9" s="54"/>
      <c r="B9" s="55"/>
      <c r="C9" s="54"/>
      <c r="D9" s="55"/>
      <c r="E9" s="35"/>
    </row>
    <row r="10" spans="1:7" ht="21.75" customHeight="1" thickBot="1" x14ac:dyDescent="0.3">
      <c r="A10" s="60" t="s">
        <v>25</v>
      </c>
      <c r="B10" s="60"/>
      <c r="C10" s="60"/>
      <c r="D10" s="60"/>
      <c r="E10" s="60"/>
    </row>
    <row r="11" spans="1:7" ht="66.75" customHeight="1" thickBot="1" x14ac:dyDescent="0.3">
      <c r="A11" s="56" t="s">
        <v>26</v>
      </c>
      <c r="B11" s="57"/>
      <c r="C11" s="58"/>
      <c r="D11" s="58"/>
      <c r="E11" s="59"/>
    </row>
    <row r="12" spans="1:7" ht="19.5" customHeight="1" x14ac:dyDescent="0.25">
      <c r="A12" s="36"/>
      <c r="B12" s="36"/>
      <c r="C12" s="37"/>
      <c r="D12" s="37"/>
      <c r="E12" s="37"/>
      <c r="F12" s="12"/>
      <c r="G12" s="19"/>
    </row>
    <row r="13" spans="1:7" ht="20.25" customHeight="1" thickBot="1" x14ac:dyDescent="0.3">
      <c r="A13" s="13"/>
      <c r="B13" s="13"/>
      <c r="E13" s="14"/>
    </row>
    <row r="14" spans="1:7" ht="21" customHeight="1" thickBot="1" x14ac:dyDescent="0.3">
      <c r="A14" s="40" t="s">
        <v>8</v>
      </c>
      <c r="B14" s="41"/>
      <c r="C14" s="42"/>
      <c r="D14" s="15">
        <v>0</v>
      </c>
      <c r="G14" s="4" t="s">
        <v>27</v>
      </c>
    </row>
    <row r="15" spans="1:7" ht="14.25" customHeight="1" thickBot="1" x14ac:dyDescent="0.3">
      <c r="C15" s="16"/>
    </row>
    <row r="16" spans="1:7" ht="19.5" customHeight="1" thickBot="1" x14ac:dyDescent="0.3">
      <c r="A16" s="40" t="s">
        <v>9</v>
      </c>
      <c r="B16" s="41"/>
      <c r="C16" s="42"/>
      <c r="D16" s="17">
        <f>D14*E16</f>
        <v>0</v>
      </c>
      <c r="E16" s="18">
        <v>0</v>
      </c>
    </row>
    <row r="17" spans="1:5" ht="19.5" customHeight="1" thickBot="1" x14ac:dyDescent="0.3">
      <c r="A17" s="40" t="s">
        <v>10</v>
      </c>
      <c r="B17" s="41"/>
      <c r="C17" s="42"/>
      <c r="D17" s="17">
        <f>(D14+D16)*E17</f>
        <v>0</v>
      </c>
      <c r="E17" s="18">
        <v>0</v>
      </c>
    </row>
    <row r="18" spans="1:5" ht="19.5" customHeight="1" thickBot="1" x14ac:dyDescent="0.3">
      <c r="A18" s="40" t="s">
        <v>11</v>
      </c>
      <c r="B18" s="41"/>
      <c r="C18" s="42"/>
      <c r="D18" s="17">
        <f>(D14+D16+D17)*E18</f>
        <v>0</v>
      </c>
      <c r="E18" s="18">
        <v>0</v>
      </c>
    </row>
    <row r="20" spans="1:5" ht="64.5" customHeight="1" x14ac:dyDescent="0.25">
      <c r="A20" s="63"/>
      <c r="B20" s="63"/>
      <c r="C20" s="64"/>
      <c r="D20" s="64"/>
      <c r="E20" s="64"/>
    </row>
    <row r="21" spans="1:5" ht="15" x14ac:dyDescent="0.25"/>
    <row r="23" spans="1:5" ht="15" x14ac:dyDescent="0.25"/>
    <row r="24" spans="1:5" ht="45.75" customHeight="1" x14ac:dyDescent="0.25">
      <c r="A24" s="63"/>
      <c r="B24" s="63"/>
      <c r="C24" s="64"/>
      <c r="D24" s="64"/>
      <c r="E24" s="64"/>
    </row>
    <row r="25" spans="1:5" ht="15" x14ac:dyDescent="0.25"/>
    <row r="26" spans="1:5" ht="15.75" thickBot="1" x14ac:dyDescent="0.3"/>
    <row r="27" spans="1:5" ht="27" customHeight="1" thickBot="1" x14ac:dyDescent="0.3">
      <c r="A27" s="65" t="s">
        <v>16</v>
      </c>
      <c r="B27" s="66"/>
      <c r="C27" s="41"/>
      <c r="D27" s="42"/>
      <c r="E27" s="24" t="e">
        <f>+B38/D14</f>
        <v>#DIV/0!</v>
      </c>
    </row>
    <row r="28" spans="1:5" ht="15.75" customHeight="1" x14ac:dyDescent="0.25"/>
    <row r="29" spans="1:5" ht="15" x14ac:dyDescent="0.25">
      <c r="A29" s="26"/>
      <c r="B29" s="26"/>
      <c r="C29" s="26"/>
      <c r="D29" s="26"/>
      <c r="E29" s="26"/>
    </row>
    <row r="30" spans="1:5" ht="15" x14ac:dyDescent="0.25">
      <c r="A30" s="67"/>
      <c r="B30" s="67"/>
      <c r="C30" s="67"/>
      <c r="D30" s="67"/>
      <c r="E30" s="67"/>
    </row>
    <row r="31" spans="1:5" ht="15" x14ac:dyDescent="0.25">
      <c r="A31" s="27" t="s">
        <v>13</v>
      </c>
      <c r="B31" s="28">
        <f>+D14+D16+D17+D18</f>
        <v>0</v>
      </c>
      <c r="C31" s="29" t="s">
        <v>14</v>
      </c>
      <c r="D31" s="30">
        <f>+B31</f>
        <v>0</v>
      </c>
      <c r="E31" s="26"/>
    </row>
    <row r="32" spans="1:5" ht="15" x14ac:dyDescent="0.25">
      <c r="A32" s="27"/>
      <c r="B32" s="29">
        <f>1-0.005</f>
        <v>0.995</v>
      </c>
      <c r="C32" s="27"/>
      <c r="D32" s="27"/>
      <c r="E32" s="26"/>
    </row>
    <row r="33" spans="1:5" ht="15" x14ac:dyDescent="0.25">
      <c r="A33" s="26"/>
      <c r="B33" s="26"/>
      <c r="C33" s="26"/>
      <c r="D33" s="26"/>
      <c r="E33" s="26"/>
    </row>
    <row r="34" spans="1:5" ht="15" x14ac:dyDescent="0.25">
      <c r="A34" s="26"/>
      <c r="B34" s="26"/>
      <c r="C34" s="26"/>
      <c r="D34" s="26"/>
      <c r="E34" s="26"/>
    </row>
    <row r="35" spans="1:5" s="19" customFormat="1" ht="15" x14ac:dyDescent="0.25">
      <c r="A35" s="27" t="s">
        <v>13</v>
      </c>
      <c r="B35" s="31">
        <f>+B31/B32</f>
        <v>0</v>
      </c>
      <c r="C35" s="29" t="s">
        <v>14</v>
      </c>
      <c r="D35" s="30">
        <f>+D31</f>
        <v>0</v>
      </c>
      <c r="E35" s="27"/>
    </row>
    <row r="36" spans="1:5" ht="15" x14ac:dyDescent="0.25">
      <c r="A36" s="26"/>
      <c r="B36" s="26"/>
      <c r="C36" s="26"/>
      <c r="D36" s="26"/>
      <c r="E36" s="26"/>
    </row>
    <row r="37" spans="1:5" ht="15" x14ac:dyDescent="0.25">
      <c r="A37" s="26"/>
      <c r="B37" s="26"/>
      <c r="C37" s="26"/>
      <c r="D37" s="26"/>
      <c r="E37" s="26"/>
    </row>
    <row r="38" spans="1:5" ht="15" x14ac:dyDescent="0.25">
      <c r="A38" s="27" t="s">
        <v>13</v>
      </c>
      <c r="B38" s="30">
        <f>+B35-D35</f>
        <v>0</v>
      </c>
      <c r="C38" s="26"/>
      <c r="D38" s="26"/>
      <c r="E38" s="26"/>
    </row>
    <row r="39" spans="1:5" ht="14.25" customHeight="1" x14ac:dyDescent="0.25">
      <c r="A39" s="26"/>
      <c r="B39" s="26"/>
      <c r="C39" s="26"/>
      <c r="D39" s="26"/>
      <c r="E39" s="26"/>
    </row>
    <row r="40" spans="1:5" ht="14.25" customHeight="1" x14ac:dyDescent="0.25">
      <c r="A40" s="26"/>
      <c r="B40" s="26"/>
      <c r="C40" s="26"/>
      <c r="D40" s="26"/>
      <c r="E40" s="26"/>
    </row>
    <row r="41" spans="1:5" ht="14.25" customHeight="1" x14ac:dyDescent="0.25">
      <c r="A41" s="26"/>
      <c r="B41" s="26"/>
      <c r="C41" s="26"/>
      <c r="D41" s="26"/>
      <c r="E41" s="26"/>
    </row>
    <row r="42" spans="1:5" ht="14.25" customHeight="1" x14ac:dyDescent="0.25">
      <c r="A42" s="25"/>
      <c r="B42" s="25"/>
      <c r="C42" s="25"/>
      <c r="D42" s="25"/>
      <c r="E42" s="25"/>
    </row>
  </sheetData>
  <sheetProtection formatCells="0" formatColumns="0" formatRows="0"/>
  <protectedRanges>
    <protectedRange sqref="A6:A7 C6:C7 A9 C9 E9 D14 E16:E18" name="Rango1"/>
  </protectedRanges>
  <mergeCells count="22">
    <mergeCell ref="A30:E30"/>
    <mergeCell ref="E6:E7"/>
    <mergeCell ref="A18:C18"/>
    <mergeCell ref="A20:E20"/>
    <mergeCell ref="A24:E24"/>
    <mergeCell ref="A27:D27"/>
    <mergeCell ref="A7:B7"/>
    <mergeCell ref="A17:C17"/>
    <mergeCell ref="A2:E2"/>
    <mergeCell ref="A3:E3"/>
    <mergeCell ref="A4:E4"/>
    <mergeCell ref="A6:B6"/>
    <mergeCell ref="C6:D6"/>
    <mergeCell ref="A8:B8"/>
    <mergeCell ref="C8:D8"/>
    <mergeCell ref="A9:B9"/>
    <mergeCell ref="C9:D9"/>
    <mergeCell ref="A11:E11"/>
    <mergeCell ref="A14:C14"/>
    <mergeCell ref="A16:C16"/>
    <mergeCell ref="A10:E10"/>
    <mergeCell ref="C7:D7"/>
  </mergeCells>
  <printOptions horizontalCentered="1"/>
  <pageMargins left="0.19685039370078741" right="0.19685039370078741" top="0.55118110236220474" bottom="0.62992125984251968" header="0" footer="0"/>
  <pageSetup scale="91" orientation="portrait" horizontalDpi="4294967292" r:id="rId1"/>
  <headerFooter alignWithMargins="0">
    <oddFooter>&amp;C&amp;"Arial Narrow,Normal"Página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workbookViewId="0">
      <selection activeCell="E32" sqref="E32"/>
    </sheetView>
  </sheetViews>
  <sheetFormatPr baseColWidth="10" defaultRowHeight="14.25" customHeight="1" x14ac:dyDescent="0.25"/>
  <cols>
    <col min="1" max="1" width="5.85546875" style="4" customWidth="1"/>
    <col min="2" max="2" width="42.28515625" style="4" customWidth="1"/>
    <col min="3" max="3" width="17.7109375" style="4" customWidth="1"/>
    <col min="4" max="4" width="22.85546875" style="4" customWidth="1"/>
    <col min="5" max="5" width="24" style="4" customWidth="1"/>
    <col min="6" max="7" width="17.85546875" style="4" customWidth="1"/>
    <col min="8" max="16384" width="11.42578125" style="4"/>
  </cols>
  <sheetData>
    <row r="1" spans="1:6" ht="14.25" customHeight="1" x14ac:dyDescent="0.25">
      <c r="A1" s="1"/>
      <c r="B1" s="2"/>
      <c r="C1" s="2"/>
      <c r="D1" s="2"/>
      <c r="E1" s="3"/>
    </row>
    <row r="2" spans="1:6" ht="14.25" customHeight="1" x14ac:dyDescent="0.25">
      <c r="A2" s="43" t="s">
        <v>0</v>
      </c>
      <c r="B2" s="44"/>
      <c r="C2" s="44"/>
      <c r="D2" s="44"/>
      <c r="E2" s="45"/>
    </row>
    <row r="3" spans="1:6" ht="14.25" customHeight="1" x14ac:dyDescent="0.25">
      <c r="A3" s="43" t="s">
        <v>1</v>
      </c>
      <c r="B3" s="44"/>
      <c r="C3" s="44"/>
      <c r="D3" s="44"/>
      <c r="E3" s="45"/>
    </row>
    <row r="4" spans="1:6" ht="14.25" customHeight="1" x14ac:dyDescent="0.25">
      <c r="A4" s="46" t="s">
        <v>2</v>
      </c>
      <c r="B4" s="47"/>
      <c r="C4" s="47"/>
      <c r="D4" s="47"/>
      <c r="E4" s="48"/>
    </row>
    <row r="5" spans="1:6" ht="30" customHeight="1" thickBot="1" x14ac:dyDescent="0.3">
      <c r="A5" s="5"/>
      <c r="B5" s="6"/>
      <c r="C5" s="6"/>
      <c r="D5" s="7"/>
      <c r="E5" s="8"/>
    </row>
    <row r="6" spans="1:6" ht="75" customHeight="1" thickBot="1" x14ac:dyDescent="0.3">
      <c r="A6" s="68" t="s">
        <v>17</v>
      </c>
      <c r="B6" s="69"/>
      <c r="C6" s="68" t="s">
        <v>18</v>
      </c>
      <c r="D6" s="69"/>
      <c r="E6" s="9" t="s">
        <v>3</v>
      </c>
    </row>
    <row r="7" spans="1:6" ht="27.75" customHeight="1" x14ac:dyDescent="0.25">
      <c r="A7" s="49" t="s">
        <v>4</v>
      </c>
      <c r="B7" s="51"/>
      <c r="C7" s="70" t="s">
        <v>5</v>
      </c>
      <c r="D7" s="71"/>
      <c r="E7" s="10" t="s">
        <v>6</v>
      </c>
    </row>
    <row r="8" spans="1:6" ht="58.5" customHeight="1" thickBot="1" x14ac:dyDescent="0.3">
      <c r="A8" s="54" t="s">
        <v>19</v>
      </c>
      <c r="B8" s="55"/>
      <c r="C8" s="72" t="s">
        <v>20</v>
      </c>
      <c r="D8" s="73"/>
      <c r="E8" s="11">
        <v>44609</v>
      </c>
    </row>
    <row r="9" spans="1:6" ht="14.25" customHeight="1" thickBot="1" x14ac:dyDescent="0.3"/>
    <row r="10" spans="1:6" ht="47.25" customHeight="1" thickBot="1" x14ac:dyDescent="0.3">
      <c r="A10" s="74" t="s">
        <v>7</v>
      </c>
      <c r="B10" s="75"/>
      <c r="C10" s="76"/>
      <c r="D10" s="76"/>
      <c r="E10" s="77"/>
      <c r="F10" s="12"/>
    </row>
    <row r="11" spans="1:6" ht="11.25" customHeight="1" thickBot="1" x14ac:dyDescent="0.3">
      <c r="A11" s="13"/>
      <c r="B11" s="13"/>
      <c r="E11" s="14"/>
    </row>
    <row r="12" spans="1:6" ht="21" customHeight="1" thickBot="1" x14ac:dyDescent="0.3">
      <c r="A12" s="40" t="s">
        <v>8</v>
      </c>
      <c r="B12" s="41"/>
      <c r="C12" s="42"/>
      <c r="D12" s="15">
        <v>1305030.0900000001</v>
      </c>
    </row>
    <row r="13" spans="1:6" ht="14.25" customHeight="1" thickBot="1" x14ac:dyDescent="0.3">
      <c r="C13" s="16"/>
    </row>
    <row r="14" spans="1:6" ht="19.5" customHeight="1" thickBot="1" x14ac:dyDescent="0.3">
      <c r="A14" s="40" t="s">
        <v>9</v>
      </c>
      <c r="B14" s="41"/>
      <c r="C14" s="42"/>
      <c r="D14" s="17">
        <f>D12*E14</f>
        <v>230842.20501478502</v>
      </c>
      <c r="E14" s="18">
        <v>0.1768865</v>
      </c>
    </row>
    <row r="15" spans="1:6" ht="19.5" customHeight="1" thickBot="1" x14ac:dyDescent="0.3">
      <c r="A15" s="40" t="s">
        <v>10</v>
      </c>
      <c r="B15" s="41"/>
      <c r="C15" s="42"/>
      <c r="D15" s="17">
        <f>(D12+D14)*E15</f>
        <v>2662.127448949127</v>
      </c>
      <c r="E15" s="18">
        <v>1.7332999999999999E-3</v>
      </c>
    </row>
    <row r="16" spans="1:6" ht="19.5" customHeight="1" thickBot="1" x14ac:dyDescent="0.3">
      <c r="A16" s="40" t="s">
        <v>11</v>
      </c>
      <c r="B16" s="41"/>
      <c r="C16" s="42"/>
      <c r="D16" s="17">
        <f>(D12+D14+D15)*E16</f>
        <v>142314.43407789542</v>
      </c>
      <c r="E16" s="18">
        <v>9.2499999999999999E-2</v>
      </c>
    </row>
    <row r="18" spans="1:5" ht="64.5" customHeight="1" x14ac:dyDescent="0.25">
      <c r="A18" s="63" t="s">
        <v>12</v>
      </c>
      <c r="B18" s="63"/>
      <c r="C18" s="64"/>
      <c r="D18" s="64"/>
      <c r="E18" s="64"/>
    </row>
    <row r="19" spans="1:5" ht="15" x14ac:dyDescent="0.25"/>
    <row r="20" spans="1:5" ht="15" x14ac:dyDescent="0.25">
      <c r="A20" s="19" t="s">
        <v>13</v>
      </c>
      <c r="B20" s="20">
        <v>1680848.8565416296</v>
      </c>
      <c r="C20" s="21" t="s">
        <v>14</v>
      </c>
      <c r="D20" s="22">
        <v>1680848.8565416296</v>
      </c>
    </row>
    <row r="21" spans="1:5" ht="15" x14ac:dyDescent="0.25">
      <c r="A21" s="19"/>
      <c r="B21" s="21">
        <v>0.995</v>
      </c>
      <c r="C21" s="19"/>
      <c r="D21" s="19"/>
    </row>
    <row r="22" spans="1:5" ht="15" x14ac:dyDescent="0.25"/>
    <row r="23" spans="1:5" ht="15" x14ac:dyDescent="0.25"/>
    <row r="24" spans="1:5" s="19" customFormat="1" ht="15" x14ac:dyDescent="0.25">
      <c r="A24" s="19" t="s">
        <v>13</v>
      </c>
      <c r="B24" s="23">
        <v>1689295.333207668</v>
      </c>
      <c r="C24" s="21" t="s">
        <v>14</v>
      </c>
      <c r="D24" s="22">
        <v>1680848.8565416296</v>
      </c>
    </row>
    <row r="25" spans="1:5" ht="15" x14ac:dyDescent="0.25"/>
    <row r="26" spans="1:5" ht="15" x14ac:dyDescent="0.25"/>
    <row r="27" spans="1:5" ht="15" x14ac:dyDescent="0.25">
      <c r="A27" s="19" t="s">
        <v>13</v>
      </c>
      <c r="B27" s="22">
        <v>8446.4766660383902</v>
      </c>
    </row>
    <row r="28" spans="1:5" ht="15" x14ac:dyDescent="0.25"/>
    <row r="29" spans="1:5" ht="45.75" customHeight="1" x14ac:dyDescent="0.25">
      <c r="A29" s="63" t="s">
        <v>15</v>
      </c>
      <c r="B29" s="63"/>
      <c r="C29" s="64"/>
      <c r="D29" s="64"/>
      <c r="E29" s="64"/>
    </row>
    <row r="30" spans="1:5" ht="15" x14ac:dyDescent="0.25"/>
    <row r="31" spans="1:5" ht="15.75" thickBot="1" x14ac:dyDescent="0.3"/>
    <row r="32" spans="1:5" ht="27" customHeight="1" thickBot="1" x14ac:dyDescent="0.3">
      <c r="A32" s="65" t="s">
        <v>16</v>
      </c>
      <c r="B32" s="66"/>
      <c r="C32" s="41"/>
      <c r="D32" s="42"/>
      <c r="E32" s="24">
        <f>+B27/D12</f>
        <v>6.4722466790312783E-3</v>
      </c>
    </row>
    <row r="33" spans="1:5" ht="15.75" customHeight="1" x14ac:dyDescent="0.25"/>
    <row r="34" spans="1:5" ht="15" x14ac:dyDescent="0.25"/>
    <row r="35" spans="1:5" ht="15" x14ac:dyDescent="0.25">
      <c r="A35" s="78"/>
      <c r="B35" s="78"/>
      <c r="C35" s="78"/>
      <c r="D35" s="78"/>
      <c r="E35" s="78"/>
    </row>
  </sheetData>
  <protectedRanges>
    <protectedRange sqref="A6 C6 A8 C8 E8 D12 E14:E16" name="Rango1"/>
  </protectedRanges>
  <mergeCells count="18">
    <mergeCell ref="A16:C16"/>
    <mergeCell ref="A18:E18"/>
    <mergeCell ref="A29:E29"/>
    <mergeCell ref="A32:D32"/>
    <mergeCell ref="A35:E35"/>
    <mergeCell ref="A15:C15"/>
    <mergeCell ref="A2:E2"/>
    <mergeCell ref="A3:E3"/>
    <mergeCell ref="A4:E4"/>
    <mergeCell ref="A6:B6"/>
    <mergeCell ref="C6:D6"/>
    <mergeCell ref="A7:B7"/>
    <mergeCell ref="C7:D7"/>
    <mergeCell ref="A8:B8"/>
    <mergeCell ref="C8:D8"/>
    <mergeCell ref="A10:E10"/>
    <mergeCell ref="A12:C12"/>
    <mergeCell ref="A14:C14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E16 SIOP</vt:lpstr>
      <vt:lpstr>Hoja2</vt:lpstr>
      <vt:lpstr>'E16 SIOP'!Área_de_impresión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ROMO ALVARADO</dc:creator>
  <cp:lastModifiedBy>Rosario Aimée Osorio Alatorre</cp:lastModifiedBy>
  <cp:lastPrinted>2023-02-15T16:10:32Z</cp:lastPrinted>
  <dcterms:created xsi:type="dcterms:W3CDTF">2022-02-17T00:12:37Z</dcterms:created>
  <dcterms:modified xsi:type="dcterms:W3CDTF">2023-02-15T18:40:09Z</dcterms:modified>
</cp:coreProperties>
</file>