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idaA\Documents\2020\Licitación Pública\Formato Bases\"/>
    </mc:Choice>
  </mc:AlternateContent>
  <xr:revisionPtr revIDLastSave="0" documentId="8_{4A4290E8-9964-4945-93A1-B919395FDC57}" xr6:coauthVersionLast="44" xr6:coauthVersionMax="44" xr10:uidLastSave="{00000000-0000-0000-0000-000000000000}"/>
  <bookViews>
    <workbookView xWindow="1980" yWindow="690" windowWidth="21420" windowHeight="13965" firstSheet="2" activeTab="2" xr2:uid="{00000000-000D-0000-FFFF-FFFF00000000}"/>
  </bookViews>
  <sheets>
    <sheet name="E16" sheetId="23" state="hidden" r:id="rId1"/>
    <sheet name="E-11" sheetId="24" state="hidden" r:id="rId2"/>
    <sheet name="Doc.E11" sheetId="25" r:id="rId3"/>
    <sheet name="Hoja1" sheetId="18" state="hidden" r:id="rId4"/>
  </sheets>
  <definedNames>
    <definedName name="_F" localSheetId="2">#REF!</definedName>
    <definedName name="_F">#REF!</definedName>
    <definedName name="_MA0003" localSheetId="2">#REF!</definedName>
    <definedName name="_MA0003">#REF!</definedName>
    <definedName name="_MA0004" localSheetId="2">#REF!</definedName>
    <definedName name="_MA0004">#REF!</definedName>
    <definedName name="_MA0005" localSheetId="2">#REF!</definedName>
    <definedName name="_MA0005">#REF!</definedName>
    <definedName name="_ma004" localSheetId="2">#REF!</definedName>
    <definedName name="_ma004">#REF!</definedName>
    <definedName name="aaaaaaa" localSheetId="2">#REF!</definedName>
    <definedName name="aaaaaaa">#REF!</definedName>
    <definedName name="_xlnm.Print_Area" localSheetId="2">Doc.E11!$A$1:$D$27</definedName>
    <definedName name="_xlnm.Print_Area" localSheetId="1">'E-11'!$A$1:$E$24</definedName>
    <definedName name="_xlnm.Print_Area" localSheetId="0">'E16'!$A$1:$I$63</definedName>
    <definedName name="_xlnm.Print_Area" localSheetId="3">Hoja1!$A$1:$A$14</definedName>
    <definedName name="CD" localSheetId="2">#REF!</definedName>
    <definedName name="CD">'E-11'!$E$14</definedName>
    <definedName name="CESANTIA" localSheetId="2">#REF!</definedName>
    <definedName name="CESANTIA">#REF!</definedName>
    <definedName name="CF" localSheetId="2">#REF!</definedName>
    <definedName name="CF">'E-11'!$E$16</definedName>
    <definedName name="CI" localSheetId="2">#REF!</definedName>
    <definedName name="CI">'E-11'!$E$15</definedName>
    <definedName name="CP" localSheetId="2">#REF!</definedName>
    <definedName name="CP">#REF!</definedName>
    <definedName name="CPI" localSheetId="2">#REF!</definedName>
    <definedName name="CPI">#REF!</definedName>
    <definedName name="DC" localSheetId="2">#REF!</definedName>
    <definedName name="DC">#REF!</definedName>
    <definedName name="DIASAGUINALDO" localSheetId="2">#REF!</definedName>
    <definedName name="DIASAGUINALDO">#REF!</definedName>
    <definedName name="DLA" localSheetId="2">#REF!</definedName>
    <definedName name="DLA">#REF!</definedName>
    <definedName name="DNL" localSheetId="2">#REF!</definedName>
    <definedName name="DNL">#REF!</definedName>
    <definedName name="DOMINGOS" localSheetId="2">#REF!</definedName>
    <definedName name="DOMINGOS">#REF!</definedName>
    <definedName name="DP" localSheetId="2">#REF!</definedName>
    <definedName name="DP">#REF!</definedName>
    <definedName name="FACTOR" localSheetId="2">#REF!</definedName>
    <definedName name="FACTOR">#REF!</definedName>
    <definedName name="FESTIVOS" localSheetId="2">#REF!</definedName>
    <definedName name="FESTIVOS">#REF!</definedName>
    <definedName name="FSI" localSheetId="2">#REF!</definedName>
    <definedName name="FSI">#REF!</definedName>
    <definedName name="GASTOSMEDICOS" localSheetId="2">#REF!</definedName>
    <definedName name="GASTOSMEDICOS">#REF!</definedName>
    <definedName name="GUARDERIAS" localSheetId="2">#REF!</definedName>
    <definedName name="GUARDERIAS">#REF!</definedName>
    <definedName name="h" localSheetId="2">#REF!</definedName>
    <definedName name="h">#REF!</definedName>
    <definedName name="INAVIDEZYVIDA" localSheetId="2">#REF!</definedName>
    <definedName name="INAVIDEZYVIDA">#REF!</definedName>
    <definedName name="ISR" localSheetId="2">#REF!</definedName>
    <definedName name="ISR">#REF!</definedName>
    <definedName name="LLUVIA" localSheetId="2">#REF!</definedName>
    <definedName name="LLUVIA">#REF!</definedName>
    <definedName name="n" localSheetId="2">#REF!</definedName>
    <definedName name="n">#REF!</definedName>
    <definedName name="NF" localSheetId="2">#REF!</definedName>
    <definedName name="NF">#REF!</definedName>
    <definedName name="OTRAS" localSheetId="2">#REF!</definedName>
    <definedName name="OTRAS">#REF!</definedName>
    <definedName name="P_ANTICIPO" localSheetId="2">#REF!</definedName>
    <definedName name="P_ANTICIPO">#REF!</definedName>
    <definedName name="P_INDIRECTO" localSheetId="2">#REF!</definedName>
    <definedName name="P_INDIRECTO">'E-11'!#REF!</definedName>
    <definedName name="P_UTILIDAD" localSheetId="2">#REF!</definedName>
    <definedName name="P_UTILIDAD">'E-11'!#REF!</definedName>
    <definedName name="PA" localSheetId="2">#REF!</definedName>
    <definedName name="PA">#REF!</definedName>
    <definedName name="PE" localSheetId="2">#REF!</definedName>
    <definedName name="PE">#REF!</definedName>
    <definedName name="PORCENTAJE" localSheetId="2">#REF!</definedName>
    <definedName name="PORCENTAJE">#REF!</definedName>
    <definedName name="PRESTACIONESENDINERO" localSheetId="2">#REF!</definedName>
    <definedName name="PRESTACIONESENDINERO">#REF!</definedName>
    <definedName name="PRESTACIONESENESPECIE" localSheetId="2">#REF!</definedName>
    <definedName name="PRESTACIONESENESPECIE">#REF!</definedName>
    <definedName name="PRESTACIONESEXCEDENTE" localSheetId="2">#REF!</definedName>
    <definedName name="PRESTACIONESEXCEDENTE">#REF!</definedName>
    <definedName name="PRIMAVACACIONAL" localSheetId="2">#REF!</definedName>
    <definedName name="PRIMAVACACIONAL">#REF!</definedName>
    <definedName name="RIESGOSDETRABAJO" localSheetId="2">#REF!</definedName>
    <definedName name="RIESGOSDETRABAJO">#REF!</definedName>
    <definedName name="SB" localSheetId="2">#REF!</definedName>
    <definedName name="SB">#REF!</definedName>
    <definedName name="si" localSheetId="2">#REF!</definedName>
    <definedName name="si">#REF!</definedName>
    <definedName name="SIN" localSheetId="2">#REF!</definedName>
    <definedName name="SIN">#REF!</definedName>
    <definedName name="SMDF" localSheetId="2">#REF!</definedName>
    <definedName name="SMDF">#REF!</definedName>
    <definedName name="TC" localSheetId="2">#REF!</definedName>
    <definedName name="TC">#REF!</definedName>
    <definedName name="TD" localSheetId="2">#REF!</definedName>
    <definedName name="TD">#REF!</definedName>
    <definedName name="TI" localSheetId="2">#REF!</definedName>
    <definedName name="TI">#REF!</definedName>
    <definedName name="TP" localSheetId="2">#REF!</definedName>
    <definedName name="TP">#REF!</definedName>
    <definedName name="UB" localSheetId="2">#REF!</definedName>
    <definedName name="UB">'E-11'!#REF!</definedName>
    <definedName name="UEN" localSheetId="2">#REF!</definedName>
    <definedName name="UEN">'E-11'!#REF!</definedName>
    <definedName name="VA" localSheetId="2">#REF!</definedName>
    <definedName name="VA">#REF!</definedName>
    <definedName name="VACACIONES" localSheetId="2">#REF!</definedName>
    <definedName name="VACACIONES">#REF!</definedName>
    <definedName name="VE" localSheetId="2">#REF!</definedName>
    <definedName name="V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25" l="1"/>
  <c r="D13" i="25" l="1"/>
  <c r="D16" i="25" l="1"/>
  <c r="C18" i="25"/>
  <c r="C19" i="25" s="1"/>
  <c r="C20" i="25" s="1"/>
  <c r="D14" i="25"/>
  <c r="D15" i="25"/>
  <c r="K20" i="23" l="1"/>
  <c r="B4" i="24"/>
  <c r="B7" i="24"/>
  <c r="C7" i="24"/>
  <c r="D7" i="24"/>
  <c r="E7" i="24"/>
  <c r="D5" i="24"/>
  <c r="B5" i="24"/>
  <c r="A3" i="23"/>
  <c r="A2" i="23"/>
  <c r="A12" i="23"/>
  <c r="I9" i="23"/>
  <c r="I8" i="23"/>
  <c r="I7" i="23"/>
  <c r="A4" i="23"/>
  <c r="P50" i="23"/>
  <c r="M38" i="23"/>
  <c r="C25" i="23"/>
  <c r="L21" i="23"/>
  <c r="L19" i="23"/>
  <c r="A7" i="23"/>
  <c r="C6" i="23"/>
  <c r="D14" i="24"/>
  <c r="D13" i="24"/>
  <c r="D12" i="24"/>
  <c r="A12" i="18"/>
  <c r="A11" i="18"/>
  <c r="A5" i="18"/>
  <c r="A4" i="18"/>
  <c r="M48" i="23"/>
  <c r="M49" i="23"/>
  <c r="M50" i="23"/>
  <c r="D47" i="23" l="1"/>
  <c r="C39" i="23"/>
  <c r="E15" i="24" l="1"/>
  <c r="K21" i="23" l="1"/>
  <c r="D15" i="24" l="1"/>
  <c r="D48" i="23"/>
  <c r="E16" i="24" l="1"/>
  <c r="K22" i="23" l="1"/>
  <c r="K23" i="23" l="1"/>
  <c r="D49" i="23"/>
  <c r="D16" i="24"/>
  <c r="C20" i="23" l="1"/>
  <c r="D50" i="23"/>
  <c r="C24" i="23"/>
  <c r="G20" i="23"/>
  <c r="D17" i="24"/>
  <c r="K25" i="23"/>
  <c r="E17" i="24"/>
  <c r="G24" i="23" l="1"/>
  <c r="G28" i="23" s="1"/>
  <c r="C28" i="23"/>
  <c r="D31" i="23" l="1"/>
  <c r="C38" i="23" s="1"/>
  <c r="H38" i="23" s="1"/>
  <c r="M51" i="23" s="1"/>
  <c r="F57" i="2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Francisco</author>
  </authors>
  <commentList>
    <comment ref="D18" authorId="0" shapeId="0" xr:uid="{D9D7A128-8FCE-45EC-BC39-372F533235A4}">
      <text>
        <r>
          <rPr>
            <b/>
            <sz val="5"/>
            <color indexed="81"/>
            <rFont val="Tahoma"/>
            <family val="2"/>
          </rPr>
          <t>DEBE SER EL MISMO PORCENTAJE UTILIZADO EN LOS PRECIOS UNITARIOS</t>
        </r>
      </text>
    </comment>
    <comment ref="D19" authorId="0" shapeId="0" xr:uid="{8AB1AD14-072B-4995-8E3E-3B688936F20B}">
      <text>
        <r>
          <rPr>
            <b/>
            <sz val="5"/>
            <color indexed="81"/>
            <rFont val="Tahoma"/>
            <family val="2"/>
          </rPr>
          <t>DEBE SER EL MISMO PORCENTAJE UTILIZADO EN LOS PRECIOS UNITARIOS</t>
        </r>
      </text>
    </comment>
    <comment ref="D20" authorId="0" shapeId="0" xr:uid="{E506A02B-D39F-440A-A3FB-2AC99FFBB210}">
      <text>
        <r>
          <rPr>
            <b/>
            <sz val="5"/>
            <color indexed="81"/>
            <rFont val="Tahoma"/>
            <family val="2"/>
          </rPr>
          <t>DEBE SER EL MISMO PORCENTAJE UTILIZADO EN LOS PRECIOS UNITARIOS</t>
        </r>
      </text>
    </comment>
    <comment ref="D22" authorId="0" shapeId="0" xr:uid="{B6CC18C9-70F7-4DD8-9862-4A769DD8AA30}">
      <text>
        <r>
          <rPr>
            <b/>
            <sz val="5"/>
            <color indexed="81"/>
            <rFont val="Tahoma"/>
            <family val="2"/>
          </rPr>
          <t>EL IMPORTE DEBERA SER EL MISMO AL CATALOGO DE CONCEPTOS</t>
        </r>
      </text>
    </comment>
  </commentList>
</comments>
</file>

<file path=xl/sharedStrings.xml><?xml version="1.0" encoding="utf-8"?>
<sst xmlns="http://schemas.openxmlformats.org/spreadsheetml/2006/main" count="90" uniqueCount="77">
  <si>
    <t>FECHA</t>
  </si>
  <si>
    <t>FIRMA DEL LICITANTE:</t>
  </si>
  <si>
    <t>FECHA:</t>
  </si>
  <si>
    <t>COSTO DIRECTO</t>
  </si>
  <si>
    <t>LICITACIÓN PÚBLICA No.</t>
  </si>
  <si>
    <t>COSTO INDIRECTO</t>
  </si>
  <si>
    <t>FIRMA DEL LICITANTE</t>
  </si>
  <si>
    <t>X</t>
  </si>
  <si>
    <t>=</t>
  </si>
  <si>
    <t xml:space="preserve">No. </t>
  </si>
  <si>
    <t>CARGOS ADICIONALES CORRESPONDIENTES A</t>
  </si>
  <si>
    <t>ARTÍCULO DEL ORDENAMIENTO LEGAL QUE LO NORMA (ADJUNTAR COPIA FOTOSTÁTICA)</t>
  </si>
  <si>
    <t>% QUE APLICA</t>
  </si>
  <si>
    <t>INSUMO O PARTE DEL ANÁLISIS DEL PRECIO UNITARIO EN QUE SE APLICARÁ</t>
  </si>
  <si>
    <t>C.A. 1</t>
  </si>
  <si>
    <t>DERECHOS DE INSPECCIÓN, CONTROL Y VIGILANCIA</t>
  </si>
  <si>
    <t>ANÁLISIS DEL CARGO ADICIONAL</t>
  </si>
  <si>
    <t>PROPUESTA TECNICA</t>
  </si>
  <si>
    <t>SOBRE No. 1</t>
  </si>
  <si>
    <t>SOBRE No. 2</t>
  </si>
  <si>
    <t>PROPUESTA ECONOMICA</t>
  </si>
  <si>
    <t>(C. D. + C. I. + C. F. + C. U.)</t>
  </si>
  <si>
    <t>1 – 0.005</t>
  </si>
  <si>
    <t>-</t>
  </si>
  <si>
    <t>C.D.</t>
  </si>
  <si>
    <t>C.A.=</t>
  </si>
  <si>
    <t>C.A.</t>
  </si>
  <si>
    <t>C.F.</t>
  </si>
  <si>
    <t>C.U.</t>
  </si>
  <si>
    <t>CARGO ADICIONAL</t>
  </si>
  <si>
    <t>C.A. =</t>
  </si>
  <si>
    <t>C.D. =</t>
  </si>
  <si>
    <t>C.I. =</t>
  </si>
  <si>
    <t>COSTO POR FINANCIAMIENTO</t>
  </si>
  <si>
    <t>COSTO POR UTILIDAD</t>
  </si>
  <si>
    <t>PORCENTAJE =</t>
  </si>
  <si>
    <t xml:space="preserve">XXXXX%   </t>
  </si>
  <si>
    <t>INICIO:</t>
  </si>
  <si>
    <t>TERMINO:</t>
  </si>
  <si>
    <t>CD</t>
  </si>
  <si>
    <t>CI</t>
  </si>
  <si>
    <t>CF</t>
  </si>
  <si>
    <t>CU</t>
  </si>
  <si>
    <t>DOCUMENTO E16</t>
  </si>
  <si>
    <t xml:space="preserve">NUMERO DE
PROCEDIMIENTO </t>
  </si>
  <si>
    <t>RAZÓN SOCIAL
DEL LICITANTE:</t>
  </si>
  <si>
    <t>PLAZ O DE EJECUCIÓN:</t>
  </si>
  <si>
    <t xml:space="preserve">Importe de Rubros para la Evaluación por Tasación Aritmética, (En formato
establecido por la Secretaría de Infraestructura y Obra Pública) es el documento
donde los licitantes deberán integrar los siguientes rubros: </t>
  </si>
  <si>
    <t>RESUMEN</t>
  </si>
  <si>
    <t>IMPORTE</t>
  </si>
  <si>
    <t>IMPORTE DE MATERIALES</t>
  </si>
  <si>
    <t>IMPORTE MANO DE OBRA</t>
  </si>
  <si>
    <t>IMPORTE POR MAQUINARIA Y EQUIPO</t>
  </si>
  <si>
    <t>IMPORTE POR COSTOS INDIRECTOS</t>
  </si>
  <si>
    <t>IMPORTE DE FINANCIAMIENTO</t>
  </si>
  <si>
    <t>IMPORTE POR UTILIDAD PROPUESTO</t>
  </si>
  <si>
    <t xml:space="preserve">IMPORTE TOTAL </t>
  </si>
  <si>
    <t>DOCUMENTO E11</t>
  </si>
  <si>
    <t>FECHA DE APERTURA:</t>
  </si>
  <si>
    <t xml:space="preserve">Importe de Materiales:
</t>
  </si>
  <si>
    <t xml:space="preserve">Importe de Mano de Obra:
</t>
  </si>
  <si>
    <t xml:space="preserve">Importe por Maquinaria y Equipo:
</t>
  </si>
  <si>
    <t xml:space="preserve">Importe por Costo Directo:
</t>
  </si>
  <si>
    <t xml:space="preserve">Importe por Costo Indirecto:
</t>
  </si>
  <si>
    <t xml:space="preserve">Importe por Financiamiento:
</t>
  </si>
  <si>
    <t xml:space="preserve">Importe por Utilidad Propuesta:
</t>
  </si>
  <si>
    <t xml:space="preserve">Presupuesto Total:
</t>
  </si>
  <si>
    <t>DOCUMENTO E8</t>
  </si>
  <si>
    <t>RAZÓN SOCIAL DEL CONTRATISTA:</t>
  </si>
  <si>
    <t>NOMBRE, CARGO Y FIRMA DEL CONTRATISTA:</t>
  </si>
  <si>
    <t>DESCRIPCIÓN GENERAL DE LOS TRABAJOS:</t>
  </si>
  <si>
    <t>NÚMERO DE PROCEDIMIENTO:</t>
  </si>
  <si>
    <t>GOBIERNO DEL ESTADO DE JALISCO</t>
  </si>
  <si>
    <t>SECRETARÍA DE INFRAESTRUCTURA Y OBRA PÚBLICA</t>
  </si>
  <si>
    <t>DIRECCIÓN GENERAL DE LICITACIÓN Y CONTRATACIÓN</t>
  </si>
  <si>
    <t xml:space="preserve">Importe de Rubros para la Evaluación por Tasación Aritmética, (En formato establecido por la SECRETARÍA DE INFRAESTRUCTURA Y OBRA PÚBLICA) es el documento donde los licitantes deberán integrar los siguientes rubros: </t>
  </si>
  <si>
    <t>Presupuesto total (Es la suma de los numerales del I al VI, más los cargos obligatorios establecidos en la Ley)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</si>
</sst>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164" formatCode="&quot;$&quot;#,##0.00"/>
    <numFmt numFmtId="165" formatCode="0.000%"/>
    <numFmt numFmtId="166" formatCode="0.00000%"/>
    <numFmt numFmtId="167" formatCode="#,##0.00_ ;\-#,##0.00\ "/>
    <numFmt numFmtId="168" formatCode="0.0000%"/>
    <numFmt numFmtId="169" formatCode="_-[$$-80A]* #,##0.00_-;\-[$$-80A]* #,##0.00_-;_-[$$-80A]* &quot;-&quot;??_-;_-@_-"/>
    <numFmt numFmtId="170" formatCode="_(&quot;N$&quot;\ * #,##0.00_);_(&quot;N$&quot;\ * \(#,##0.00\);_(&quot;N$&quot;\ * &quot;-&quot;??_);_(@_)"/>
  </numFmts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Lucida Sans"/>
      <family val="2"/>
    </font>
    <font>
      <b/>
      <sz val="16"/>
      <color theme="1"/>
      <name val="Lucida Sans"/>
      <family val="2"/>
    </font>
    <font>
      <b/>
      <sz val="14"/>
      <color theme="1"/>
      <name val="Lucida Sans"/>
      <family val="2"/>
    </font>
    <font>
      <b/>
      <sz val="12"/>
      <color theme="1"/>
      <name val="Lucida Sans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0"/>
      <color theme="0"/>
      <name val="Arial"/>
      <family val="2"/>
    </font>
    <font>
      <b/>
      <sz val="14"/>
      <name val="Arial"/>
      <family val="2"/>
    </font>
    <font>
      <b/>
      <sz val="9"/>
      <color theme="1" tint="0.249977111117893"/>
      <name val="Arial"/>
      <family val="2"/>
    </font>
    <font>
      <b/>
      <sz val="8"/>
      <color theme="1" tint="0.249977111117893"/>
      <name val="Arial"/>
      <family val="2"/>
    </font>
    <font>
      <b/>
      <sz val="12"/>
      <color theme="1" tint="0.249977111117893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1"/>
      <color theme="1" tint="0.249977111117893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sz val="10"/>
      <name val="Arial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0"/>
      <name val="Arial Narrow"/>
      <family val="2"/>
    </font>
    <font>
      <b/>
      <sz val="11"/>
      <color indexed="8"/>
      <name val="Calibri"/>
      <family val="2"/>
    </font>
    <font>
      <sz val="9.5"/>
      <color rgb="FF0000CC"/>
      <name val="Arial"/>
      <family val="2"/>
    </font>
    <font>
      <b/>
      <sz val="11"/>
      <color theme="0"/>
      <name val="Calibri"/>
      <family val="2"/>
    </font>
    <font>
      <b/>
      <sz val="9"/>
      <name val="Calibri"/>
      <family val="2"/>
    </font>
    <font>
      <b/>
      <sz val="8"/>
      <name val="Calibri"/>
      <family val="2"/>
    </font>
    <font>
      <b/>
      <sz val="9"/>
      <name val="Calibri"/>
      <family val="2"/>
      <scheme val="minor"/>
    </font>
    <font>
      <sz val="9.5"/>
      <name val="Arial"/>
      <family val="2"/>
    </font>
    <font>
      <b/>
      <sz val="9.5"/>
      <name val="Arial"/>
      <family val="2"/>
    </font>
    <font>
      <b/>
      <sz val="10"/>
      <color theme="3" tint="0.39997558519241921"/>
      <name val="Arial"/>
      <family val="2"/>
    </font>
    <font>
      <b/>
      <sz val="5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44" fontId="6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9" fontId="1" fillId="0" borderId="0" applyFont="0" applyFill="0" applyBorder="0" applyAlignment="0" applyProtection="0"/>
    <xf numFmtId="0" fontId="32" fillId="0" borderId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7">
    <xf numFmtId="0" fontId="0" fillId="0" borderId="0" xfId="0"/>
    <xf numFmtId="0" fontId="0" fillId="0" borderId="0" xfId="0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5" fillId="0" borderId="5" xfId="0" applyFont="1" applyBorder="1" applyAlignment="1">
      <alignment horizontal="justify" vertical="top" wrapText="1"/>
    </xf>
    <xf numFmtId="0" fontId="15" fillId="0" borderId="2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/>
    </xf>
    <xf numFmtId="0" fontId="15" fillId="0" borderId="10" xfId="0" applyFont="1" applyBorder="1" applyAlignment="1">
      <alignment vertical="top"/>
    </xf>
    <xf numFmtId="0" fontId="15" fillId="0" borderId="10" xfId="0" applyFont="1" applyBorder="1" applyAlignment="1">
      <alignment horizontal="justify"/>
    </xf>
    <xf numFmtId="9" fontId="15" fillId="0" borderId="10" xfId="0" applyNumberFormat="1" applyFont="1" applyBorder="1" applyAlignment="1">
      <alignment vertical="top"/>
    </xf>
    <xf numFmtId="9" fontId="15" fillId="0" borderId="10" xfId="0" applyNumberFormat="1" applyFont="1" applyBorder="1" applyAlignment="1"/>
    <xf numFmtId="10" fontId="15" fillId="0" borderId="10" xfId="0" applyNumberFormat="1" applyFont="1" applyBorder="1" applyAlignment="1"/>
    <xf numFmtId="9" fontId="15" fillId="0" borderId="7" xfId="0" applyNumberFormat="1" applyFont="1" applyBorder="1" applyAlignment="1"/>
    <xf numFmtId="0" fontId="15" fillId="0" borderId="8" xfId="0" applyFont="1" applyBorder="1" applyAlignment="1">
      <alignment horizontal="justify"/>
    </xf>
    <xf numFmtId="0" fontId="15" fillId="0" borderId="0" xfId="0" applyFont="1" applyBorder="1" applyAlignment="1">
      <alignment vertical="top"/>
    </xf>
    <xf numFmtId="0" fontId="15" fillId="0" borderId="0" xfId="0" applyFont="1" applyBorder="1" applyAlignment="1">
      <alignment horizontal="justify"/>
    </xf>
    <xf numFmtId="9" fontId="15" fillId="0" borderId="0" xfId="0" applyNumberFormat="1" applyFont="1" applyBorder="1" applyAlignment="1">
      <alignment vertical="top"/>
    </xf>
    <xf numFmtId="0" fontId="15" fillId="0" borderId="0" xfId="0" applyFont="1" applyBorder="1" applyAlignment="1"/>
    <xf numFmtId="9" fontId="15" fillId="0" borderId="0" xfId="0" applyNumberFormat="1" applyFont="1" applyBorder="1" applyAlignment="1"/>
    <xf numFmtId="0" fontId="15" fillId="0" borderId="5" xfId="0" applyFont="1" applyBorder="1" applyAlignment="1"/>
    <xf numFmtId="0" fontId="15" fillId="0" borderId="8" xfId="0" applyFont="1" applyBorder="1" applyAlignment="1"/>
    <xf numFmtId="0" fontId="7" fillId="0" borderId="8" xfId="0" applyFont="1" applyBorder="1" applyAlignment="1">
      <alignment vertical="center"/>
    </xf>
    <xf numFmtId="0" fontId="7" fillId="0" borderId="0" xfId="0" applyFont="1" applyBorder="1" applyAlignment="1"/>
    <xf numFmtId="44" fontId="12" fillId="0" borderId="0" xfId="0" applyNumberFormat="1" applyFont="1"/>
    <xf numFmtId="0" fontId="7" fillId="0" borderId="8" xfId="0" applyFont="1" applyBorder="1" applyAlignment="1">
      <alignment horizontal="justify"/>
    </xf>
    <xf numFmtId="0" fontId="7" fillId="0" borderId="8" xfId="0" applyFont="1" applyBorder="1"/>
    <xf numFmtId="0" fontId="7" fillId="0" borderId="0" xfId="0" applyFont="1" applyBorder="1"/>
    <xf numFmtId="44" fontId="7" fillId="0" borderId="0" xfId="1" applyFont="1" applyBorder="1"/>
    <xf numFmtId="0" fontId="7" fillId="0" borderId="5" xfId="0" applyFont="1" applyBorder="1"/>
    <xf numFmtId="0" fontId="16" fillId="0" borderId="0" xfId="0" applyFont="1"/>
    <xf numFmtId="0" fontId="15" fillId="0" borderId="8" xfId="0" applyFont="1" applyBorder="1"/>
    <xf numFmtId="0" fontId="17" fillId="0" borderId="8" xfId="0" applyFont="1" applyBorder="1"/>
    <xf numFmtId="0" fontId="7" fillId="0" borderId="8" xfId="0" applyFont="1" applyBorder="1" applyAlignment="1">
      <alignment horizontal="center"/>
    </xf>
    <xf numFmtId="44" fontId="7" fillId="0" borderId="0" xfId="0" applyNumberFormat="1" applyFont="1" applyBorder="1" applyAlignment="1">
      <alignment horizontal="left"/>
    </xf>
    <xf numFmtId="10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12" fillId="0" borderId="0" xfId="0" applyFont="1" applyBorder="1"/>
    <xf numFmtId="0" fontId="12" fillId="0" borderId="5" xfId="0" applyFont="1" applyBorder="1"/>
    <xf numFmtId="44" fontId="12" fillId="0" borderId="0" xfId="0" applyNumberFormat="1" applyFont="1" applyBorder="1"/>
    <xf numFmtId="10" fontId="12" fillId="0" borderId="0" xfId="0" applyNumberFormat="1" applyFont="1"/>
    <xf numFmtId="0" fontId="12" fillId="0" borderId="8" xfId="0" applyFont="1" applyBorder="1"/>
    <xf numFmtId="0" fontId="12" fillId="0" borderId="14" xfId="0" applyFont="1" applyBorder="1"/>
    <xf numFmtId="0" fontId="15" fillId="0" borderId="8" xfId="0" applyFont="1" applyBorder="1" applyAlignment="1">
      <alignment horizontal="justify" wrapText="1"/>
    </xf>
    <xf numFmtId="0" fontId="15" fillId="0" borderId="0" xfId="0" applyFont="1" applyBorder="1" applyAlignment="1">
      <alignment horizontal="justify" wrapText="1"/>
    </xf>
    <xf numFmtId="0" fontId="15" fillId="0" borderId="0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7" fillId="0" borderId="8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8" xfId="0" applyFont="1" applyBorder="1" applyAlignment="1">
      <alignment horizontal="justify" wrapText="1"/>
    </xf>
    <xf numFmtId="0" fontId="7" fillId="0" borderId="0" xfId="0" applyFont="1" applyBorder="1" applyAlignment="1">
      <alignment horizontal="justify" wrapText="1"/>
    </xf>
    <xf numFmtId="0" fontId="7" fillId="0" borderId="0" xfId="0" applyFont="1" applyBorder="1" applyAlignment="1">
      <alignment horizontal="center" wrapText="1"/>
    </xf>
    <xf numFmtId="0" fontId="7" fillId="0" borderId="5" xfId="0" applyFont="1" applyBorder="1" applyAlignment="1"/>
    <xf numFmtId="0" fontId="12" fillId="2" borderId="0" xfId="0" applyFont="1" applyFill="1"/>
    <xf numFmtId="0" fontId="16" fillId="2" borderId="16" xfId="0" applyFont="1" applyFill="1" applyBorder="1" applyAlignment="1">
      <alignment horizontal="center" vertical="center"/>
    </xf>
    <xf numFmtId="167" fontId="12" fillId="0" borderId="0" xfId="0" applyNumberFormat="1" applyFont="1"/>
    <xf numFmtId="167" fontId="16" fillId="0" borderId="0" xfId="0" applyNumberFormat="1" applyFo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16" fillId="2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14" fontId="18" fillId="0" borderId="5" xfId="0" applyNumberFormat="1" applyFont="1" applyFill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2" fillId="0" borderId="4" xfId="0" applyFont="1" applyBorder="1"/>
    <xf numFmtId="0" fontId="12" fillId="0" borderId="10" xfId="0" applyFont="1" applyBorder="1"/>
    <xf numFmtId="0" fontId="12" fillId="0" borderId="7" xfId="0" applyFont="1" applyBorder="1"/>
    <xf numFmtId="0" fontId="13" fillId="0" borderId="14" xfId="0" applyFont="1" applyBorder="1" applyAlignment="1">
      <alignment vertical="top" wrapText="1"/>
    </xf>
    <xf numFmtId="0" fontId="1" fillId="0" borderId="0" xfId="2"/>
    <xf numFmtId="0" fontId="1" fillId="0" borderId="0" xfId="2" applyProtection="1">
      <protection hidden="1"/>
    </xf>
    <xf numFmtId="0" fontId="21" fillId="3" borderId="0" xfId="2" applyFont="1" applyFill="1"/>
    <xf numFmtId="0" fontId="22" fillId="0" borderId="0" xfId="2" applyFont="1" applyBorder="1" applyAlignment="1">
      <alignment horizontal="right"/>
    </xf>
    <xf numFmtId="0" fontId="24" fillId="0" borderId="15" xfId="2" applyFont="1" applyBorder="1" applyAlignment="1">
      <alignment wrapText="1"/>
    </xf>
    <xf numFmtId="0" fontId="24" fillId="0" borderId="15" xfId="2" applyFont="1" applyFill="1" applyBorder="1" applyAlignment="1">
      <alignment horizontal="center" vertical="center"/>
    </xf>
    <xf numFmtId="0" fontId="24" fillId="0" borderId="15" xfId="2" applyFont="1" applyBorder="1" applyAlignment="1">
      <alignment vertical="center"/>
    </xf>
    <xf numFmtId="0" fontId="25" fillId="0" borderId="15" xfId="2" applyFont="1" applyBorder="1" applyAlignment="1"/>
    <xf numFmtId="0" fontId="26" fillId="0" borderId="15" xfId="2" applyFont="1" applyBorder="1" applyAlignment="1">
      <alignment vertical="center"/>
    </xf>
    <xf numFmtId="0" fontId="1" fillId="0" borderId="0" xfId="2" quotePrefix="1" applyAlignment="1">
      <alignment horizontal="left"/>
    </xf>
    <xf numFmtId="0" fontId="1" fillId="0" borderId="15" xfId="2" applyFont="1" applyBorder="1" applyAlignment="1">
      <alignment wrapText="1"/>
    </xf>
    <xf numFmtId="14" fontId="1" fillId="0" borderId="15" xfId="2" applyNumberFormat="1" applyFont="1" applyBorder="1" applyAlignment="1">
      <alignment horizontal="left" vertical="center"/>
    </xf>
    <xf numFmtId="0" fontId="1" fillId="0" borderId="15" xfId="2" applyFont="1" applyBorder="1" applyAlignment="1">
      <alignment horizontal="left" vertical="center"/>
    </xf>
    <xf numFmtId="0" fontId="27" fillId="0" borderId="0" xfId="2" quotePrefix="1" applyFont="1" applyBorder="1" applyAlignment="1">
      <alignment horizontal="right" vertical="center"/>
    </xf>
    <xf numFmtId="0" fontId="1" fillId="0" borderId="0" xfId="2" applyBorder="1" applyAlignment="1" applyProtection="1">
      <alignment horizontal="center" vertical="center" wrapText="1" shrinkToFit="1"/>
      <protection hidden="1"/>
    </xf>
    <xf numFmtId="0" fontId="28" fillId="0" borderId="0" xfId="2" applyFont="1" applyAlignment="1">
      <alignment horizontal="center" vertical="center" wrapText="1"/>
    </xf>
    <xf numFmtId="0" fontId="1" fillId="0" borderId="0" xfId="2" applyBorder="1"/>
    <xf numFmtId="0" fontId="4" fillId="0" borderId="14" xfId="2" applyFont="1" applyBorder="1" applyAlignment="1">
      <alignment horizontal="right"/>
    </xf>
    <xf numFmtId="0" fontId="4" fillId="0" borderId="0" xfId="2" applyFont="1" applyBorder="1" applyAlignment="1">
      <alignment horizontal="right" vertical="center" wrapText="1"/>
    </xf>
    <xf numFmtId="0" fontId="26" fillId="0" borderId="0" xfId="2" applyFont="1" applyAlignment="1">
      <alignment horizontal="center"/>
    </xf>
    <xf numFmtId="0" fontId="29" fillId="0" borderId="0" xfId="2" applyFont="1" applyFill="1" applyAlignment="1">
      <alignment horizontal="center" vertical="center"/>
    </xf>
    <xf numFmtId="0" fontId="27" fillId="4" borderId="18" xfId="2" applyFont="1" applyFill="1" applyBorder="1" applyAlignment="1">
      <alignment horizontal="left" vertical="center"/>
    </xf>
    <xf numFmtId="0" fontId="1" fillId="4" borderId="19" xfId="2" applyFill="1" applyBorder="1"/>
    <xf numFmtId="164" fontId="30" fillId="0" borderId="6" xfId="6" applyNumberFormat="1" applyFont="1" applyFill="1" applyBorder="1" applyAlignment="1" applyProtection="1">
      <alignment vertical="center"/>
      <protection hidden="1"/>
    </xf>
    <xf numFmtId="164" fontId="30" fillId="0" borderId="9" xfId="6" applyNumberFormat="1" applyFont="1" applyFill="1" applyBorder="1" applyAlignment="1" applyProtection="1">
      <alignment vertical="center"/>
      <protection hidden="1"/>
    </xf>
    <xf numFmtId="0" fontId="27" fillId="4" borderId="20" xfId="2" applyFont="1" applyFill="1" applyBorder="1" applyAlignment="1">
      <alignment horizontal="left" vertical="center"/>
    </xf>
    <xf numFmtId="0" fontId="1" fillId="4" borderId="21" xfId="2" applyFill="1" applyBorder="1"/>
    <xf numFmtId="164" fontId="21" fillId="3" borderId="0" xfId="2" applyNumberFormat="1" applyFont="1" applyFill="1"/>
    <xf numFmtId="169" fontId="21" fillId="3" borderId="0" xfId="2" applyNumberFormat="1" applyFont="1" applyFill="1"/>
    <xf numFmtId="165" fontId="21" fillId="3" borderId="0" xfId="6" applyNumberFormat="1" applyFont="1" applyFill="1"/>
    <xf numFmtId="168" fontId="30" fillId="0" borderId="9" xfId="6" applyNumberFormat="1" applyFont="1" applyFill="1" applyBorder="1" applyAlignment="1" applyProtection="1">
      <alignment vertical="center"/>
      <protection hidden="1"/>
    </xf>
    <xf numFmtId="0" fontId="27" fillId="4" borderId="22" xfId="2" applyFont="1" applyFill="1" applyBorder="1" applyAlignment="1">
      <alignment horizontal="left" vertical="center"/>
    </xf>
    <xf numFmtId="0" fontId="1" fillId="4" borderId="23" xfId="2" applyFill="1" applyBorder="1"/>
    <xf numFmtId="0" fontId="1" fillId="0" borderId="0" xfId="2" applyAlignment="1">
      <alignment horizontal="left" vertical="center"/>
    </xf>
    <xf numFmtId="10" fontId="31" fillId="3" borderId="0" xfId="2" applyNumberFormat="1" applyFont="1" applyFill="1"/>
    <xf numFmtId="0" fontId="27" fillId="0" borderId="0" xfId="2" applyFont="1"/>
    <xf numFmtId="0" fontId="21" fillId="3" borderId="0" xfId="2" applyFont="1" applyFill="1" applyAlignment="1">
      <alignment horizontal="right"/>
    </xf>
    <xf numFmtId="0" fontId="33" fillId="0" borderId="0" xfId="8" applyFont="1" applyProtection="1">
      <protection hidden="1"/>
    </xf>
    <xf numFmtId="0" fontId="33" fillId="0" borderId="0" xfId="8" applyFont="1" applyFill="1" applyProtection="1">
      <protection hidden="1"/>
    </xf>
    <xf numFmtId="0" fontId="38" fillId="0" borderId="0" xfId="8" applyFont="1" applyFill="1"/>
    <xf numFmtId="0" fontId="35" fillId="0" borderId="0" xfId="8" applyFont="1" applyFill="1" applyAlignment="1" applyProtection="1">
      <alignment horizontal="right"/>
      <protection hidden="1"/>
    </xf>
    <xf numFmtId="0" fontId="33" fillId="0" borderId="0" xfId="8" applyFont="1" applyAlignment="1" applyProtection="1">
      <alignment wrapText="1"/>
      <protection hidden="1"/>
    </xf>
    <xf numFmtId="0" fontId="33" fillId="0" borderId="0" xfId="8" applyFont="1" applyAlignment="1" applyProtection="1">
      <protection hidden="1"/>
    </xf>
    <xf numFmtId="166" fontId="39" fillId="0" borderId="24" xfId="6" applyNumberFormat="1" applyFont="1" applyFill="1" applyBorder="1" applyAlignment="1">
      <alignment vertical="center"/>
    </xf>
    <xf numFmtId="0" fontId="32" fillId="0" borderId="30" xfId="7" applyBorder="1"/>
    <xf numFmtId="0" fontId="32" fillId="0" borderId="13" xfId="7" applyBorder="1"/>
    <xf numFmtId="0" fontId="33" fillId="0" borderId="32" xfId="8" applyFont="1" applyBorder="1" applyProtection="1">
      <protection hidden="1"/>
    </xf>
    <xf numFmtId="0" fontId="32" fillId="0" borderId="34" xfId="7" applyBorder="1" applyProtection="1">
      <protection hidden="1"/>
    </xf>
    <xf numFmtId="0" fontId="32" fillId="0" borderId="12" xfId="7" applyBorder="1" applyProtection="1">
      <protection hidden="1"/>
    </xf>
    <xf numFmtId="0" fontId="32" fillId="0" borderId="12" xfId="7" applyBorder="1"/>
    <xf numFmtId="0" fontId="33" fillId="0" borderId="35" xfId="8" applyFont="1" applyBorder="1" applyProtection="1">
      <protection hidden="1"/>
    </xf>
    <xf numFmtId="0" fontId="41" fillId="0" borderId="24" xfId="7" applyFont="1" applyBorder="1" applyAlignment="1">
      <alignment horizontal="justify" vertical="top"/>
    </xf>
    <xf numFmtId="0" fontId="35" fillId="0" borderId="24" xfId="7" applyFont="1" applyBorder="1" applyAlignment="1">
      <alignment horizontal="center" vertical="center"/>
    </xf>
    <xf numFmtId="0" fontId="43" fillId="0" borderId="31" xfId="7" applyFont="1" applyFill="1" applyBorder="1" applyAlignment="1" applyProtection="1">
      <alignment horizontal="right" vertical="top"/>
      <protection hidden="1"/>
    </xf>
    <xf numFmtId="14" fontId="33" fillId="0" borderId="33" xfId="8" applyNumberFormat="1" applyFont="1" applyFill="1" applyBorder="1" applyAlignment="1" applyProtection="1">
      <alignment horizontal="center" vertical="center"/>
      <protection hidden="1"/>
    </xf>
    <xf numFmtId="0" fontId="41" fillId="0" borderId="31" xfId="7" applyFont="1" applyFill="1" applyBorder="1" applyAlignment="1">
      <alignment vertical="top" wrapText="1"/>
    </xf>
    <xf numFmtId="0" fontId="36" fillId="0" borderId="33" xfId="7" applyFont="1" applyFill="1" applyBorder="1" applyAlignment="1">
      <alignment vertical="center" wrapText="1"/>
    </xf>
    <xf numFmtId="0" fontId="37" fillId="0" borderId="0" xfId="8" applyFont="1" applyFill="1" applyBorder="1" applyProtection="1">
      <protection hidden="1"/>
    </xf>
    <xf numFmtId="166" fontId="44" fillId="6" borderId="24" xfId="6" applyNumberFormat="1" applyFont="1" applyFill="1" applyBorder="1" applyAlignment="1">
      <alignment vertical="center"/>
    </xf>
    <xf numFmtId="169" fontId="1" fillId="6" borderId="24" xfId="9" applyNumberFormat="1" applyFont="1" applyFill="1" applyBorder="1" applyAlignment="1">
      <alignment vertical="center"/>
    </xf>
    <xf numFmtId="44" fontId="45" fillId="6" borderId="24" xfId="7" applyNumberFormat="1" applyFont="1" applyFill="1" applyBorder="1" applyAlignment="1">
      <alignment vertical="center"/>
    </xf>
    <xf numFmtId="169" fontId="46" fillId="0" borderId="24" xfId="9" applyNumberFormat="1" applyFont="1" applyBorder="1" applyAlignment="1">
      <alignment vertical="center"/>
    </xf>
    <xf numFmtId="169" fontId="27" fillId="6" borderId="24" xfId="9" applyNumberFormat="1" applyFont="1" applyFill="1" applyBorder="1" applyAlignment="1">
      <alignment vertical="center"/>
    </xf>
    <xf numFmtId="9" fontId="15" fillId="0" borderId="17" xfId="0" applyNumberFormat="1" applyFont="1" applyBorder="1" applyAlignment="1">
      <alignment horizontal="center" vertical="top" wrapText="1"/>
    </xf>
    <xf numFmtId="9" fontId="15" fillId="0" borderId="0" xfId="0" applyNumberFormat="1" applyFont="1" applyBorder="1" applyAlignment="1">
      <alignment horizontal="center" vertical="top" wrapText="1"/>
    </xf>
    <xf numFmtId="9" fontId="15" fillId="0" borderId="0" xfId="0" applyNumberFormat="1" applyFont="1" applyBorder="1" applyAlignment="1">
      <alignment horizont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16" fillId="2" borderId="16" xfId="0" applyFont="1" applyFill="1" applyBorder="1" applyAlignment="1">
      <alignment horizontal="center" vertical="center" wrapText="1"/>
    </xf>
    <xf numFmtId="16" fontId="16" fillId="2" borderId="16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top" wrapText="1"/>
    </xf>
    <xf numFmtId="10" fontId="15" fillId="0" borderId="0" xfId="0" applyNumberFormat="1" applyFont="1" applyBorder="1" applyAlignment="1">
      <alignment horizontal="center" wrapText="1"/>
    </xf>
    <xf numFmtId="9" fontId="15" fillId="0" borderId="5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0" fontId="15" fillId="0" borderId="0" xfId="0" applyNumberFormat="1" applyFont="1" applyBorder="1" applyAlignment="1">
      <alignment horizontal="left" vertical="center"/>
    </xf>
    <xf numFmtId="10" fontId="15" fillId="0" borderId="5" xfId="0" applyNumberFormat="1" applyFont="1" applyBorder="1" applyAlignment="1">
      <alignment horizontal="left" vertical="center"/>
    </xf>
    <xf numFmtId="0" fontId="15" fillId="0" borderId="0" xfId="0" applyFont="1" applyBorder="1" applyAlignment="1">
      <alignment horizontal="right" vertical="center"/>
    </xf>
    <xf numFmtId="4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" fontId="16" fillId="0" borderId="0" xfId="0" applyNumberFormat="1" applyFont="1" applyBorder="1" applyAlignment="1">
      <alignment horizontal="center"/>
    </xf>
    <xf numFmtId="4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4" fontId="15" fillId="0" borderId="0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left" vertical="center"/>
    </xf>
    <xf numFmtId="0" fontId="14" fillId="0" borderId="12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4" fontId="16" fillId="0" borderId="12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17" xfId="0" applyFont="1" applyBorder="1" applyAlignment="1">
      <alignment horizontal="center"/>
    </xf>
    <xf numFmtId="0" fontId="7" fillId="0" borderId="8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0" fontId="23" fillId="0" borderId="15" xfId="2" applyFont="1" applyBorder="1" applyAlignment="1">
      <alignment horizontal="center" wrapText="1"/>
    </xf>
    <xf numFmtId="0" fontId="24" fillId="0" borderId="15" xfId="2" applyFont="1" applyBorder="1" applyAlignment="1">
      <alignment horizontal="center" vertical="center" wrapText="1"/>
    </xf>
    <xf numFmtId="0" fontId="27" fillId="0" borderId="6" xfId="2" applyFont="1" applyBorder="1" applyAlignment="1">
      <alignment horizontal="center" vertical="center" wrapText="1"/>
    </xf>
    <xf numFmtId="0" fontId="27" fillId="0" borderId="11" xfId="2" applyFont="1" applyBorder="1" applyAlignment="1">
      <alignment horizontal="center" vertical="center" wrapText="1"/>
    </xf>
    <xf numFmtId="0" fontId="26" fillId="0" borderId="11" xfId="2" applyFont="1" applyBorder="1" applyAlignment="1">
      <alignment horizontal="center"/>
    </xf>
    <xf numFmtId="0" fontId="33" fillId="0" borderId="0" xfId="8" applyFont="1" applyAlignment="1" applyProtection="1">
      <alignment horizontal="center" wrapText="1"/>
      <protection hidden="1"/>
    </xf>
    <xf numFmtId="49" fontId="40" fillId="5" borderId="28" xfId="3" applyNumberFormat="1" applyFont="1" applyFill="1" applyBorder="1" applyAlignment="1">
      <alignment horizontal="right" vertical="center"/>
    </xf>
    <xf numFmtId="49" fontId="40" fillId="5" borderId="27" xfId="3" applyNumberFormat="1" applyFont="1" applyFill="1" applyBorder="1" applyAlignment="1">
      <alignment horizontal="right" vertical="center"/>
    </xf>
    <xf numFmtId="49" fontId="40" fillId="5" borderId="26" xfId="3" applyNumberFormat="1" applyFont="1" applyFill="1" applyBorder="1" applyAlignment="1">
      <alignment horizontal="right" vertical="center"/>
    </xf>
    <xf numFmtId="0" fontId="35" fillId="0" borderId="28" xfId="8" applyFont="1" applyFill="1" applyBorder="1" applyAlignment="1" applyProtection="1">
      <alignment horizontal="justify" vertical="center" wrapText="1"/>
      <protection hidden="1"/>
    </xf>
    <xf numFmtId="0" fontId="35" fillId="0" borderId="27" xfId="8" applyFont="1" applyFill="1" applyBorder="1" applyAlignment="1" applyProtection="1">
      <alignment horizontal="justify" vertical="center"/>
      <protection hidden="1"/>
    </xf>
    <xf numFmtId="0" fontId="35" fillId="0" borderId="26" xfId="8" applyFont="1" applyFill="1" applyBorder="1" applyAlignment="1" applyProtection="1">
      <alignment horizontal="justify" vertical="center"/>
      <protection hidden="1"/>
    </xf>
    <xf numFmtId="0" fontId="42" fillId="0" borderId="30" xfId="7" applyFont="1" applyFill="1" applyBorder="1" applyAlignment="1">
      <alignment horizontal="center" vertical="top" wrapText="1"/>
    </xf>
    <xf numFmtId="0" fontId="42" fillId="0" borderId="32" xfId="7" applyFont="1" applyFill="1" applyBorder="1" applyAlignment="1">
      <alignment horizontal="center" vertical="top" wrapText="1"/>
    </xf>
    <xf numFmtId="0" fontId="36" fillId="0" borderId="34" xfId="7" applyFont="1" applyFill="1" applyBorder="1" applyAlignment="1">
      <alignment horizontal="center" vertical="center" wrapText="1"/>
    </xf>
    <xf numFmtId="0" fontId="36" fillId="0" borderId="35" xfId="7" applyFont="1" applyFill="1" applyBorder="1" applyAlignment="1">
      <alignment horizontal="center" vertical="center" wrapText="1"/>
    </xf>
    <xf numFmtId="0" fontId="34" fillId="0" borderId="29" xfId="7" applyFont="1" applyBorder="1" applyAlignment="1">
      <alignment horizontal="center" vertical="center"/>
    </xf>
    <xf numFmtId="0" fontId="34" fillId="0" borderId="0" xfId="7" applyFont="1" applyBorder="1" applyAlignment="1">
      <alignment horizontal="center" vertical="center"/>
    </xf>
    <xf numFmtId="0" fontId="34" fillId="0" borderId="25" xfId="7" applyFont="1" applyBorder="1" applyAlignment="1">
      <alignment horizontal="center" vertical="center"/>
    </xf>
    <xf numFmtId="0" fontId="35" fillId="0" borderId="29" xfId="7" applyFont="1" applyBorder="1" applyAlignment="1">
      <alignment horizontal="center"/>
    </xf>
    <xf numFmtId="0" fontId="35" fillId="0" borderId="0" xfId="7" applyFont="1" applyBorder="1" applyAlignment="1">
      <alignment horizontal="center"/>
    </xf>
    <xf numFmtId="0" fontId="35" fillId="0" borderId="25" xfId="7" applyFont="1" applyBorder="1" applyAlignment="1">
      <alignment horizontal="center"/>
    </xf>
    <xf numFmtId="0" fontId="41" fillId="0" borderId="28" xfId="7" applyFont="1" applyBorder="1" applyAlignment="1">
      <alignment horizontal="left" vertical="top"/>
    </xf>
    <xf numFmtId="0" fontId="41" fillId="0" borderId="26" xfId="7" applyFont="1" applyBorder="1" applyAlignment="1">
      <alignment horizontal="left" vertical="top"/>
    </xf>
  </cellXfs>
  <cellStyles count="15">
    <cellStyle name="Moneda" xfId="1" builtinId="4"/>
    <cellStyle name="Moneda 2" xfId="9" xr:uid="{00000000-0005-0000-0000-000001000000}"/>
    <cellStyle name="Moneda 2 2" xfId="14" xr:uid="{00000000-0005-0000-0000-000002000000}"/>
    <cellStyle name="Moneda 2 3" xfId="11" xr:uid="{00000000-0005-0000-0000-000003000000}"/>
    <cellStyle name="Moneda 3" xfId="13" xr:uid="{00000000-0005-0000-0000-000004000000}"/>
    <cellStyle name="Normal" xfId="0" builtinId="0"/>
    <cellStyle name="Normal 2" xfId="2" xr:uid="{00000000-0005-0000-0000-000006000000}"/>
    <cellStyle name="Normal 2 2" xfId="12" xr:uid="{00000000-0005-0000-0000-000007000000}"/>
    <cellStyle name="Normal 3" xfId="3" xr:uid="{00000000-0005-0000-0000-000008000000}"/>
    <cellStyle name="Normal 3 2" xfId="10" xr:uid="{00000000-0005-0000-0000-000009000000}"/>
    <cellStyle name="Normal 4" xfId="4" xr:uid="{00000000-0005-0000-0000-00000A000000}"/>
    <cellStyle name="Normal 5" xfId="5" xr:uid="{00000000-0005-0000-0000-00000B000000}"/>
    <cellStyle name="Normal 6" xfId="7" xr:uid="{00000000-0005-0000-0000-00000C000000}"/>
    <cellStyle name="Normal_4_Documentos 6-20" xfId="8" xr:uid="{00000000-0005-0000-0000-00000D000000}"/>
    <cellStyle name="Porcentaje 2" xfId="6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65689</xdr:colOff>
      <xdr:row>0</xdr:row>
      <xdr:rowOff>13137</xdr:rowOff>
    </xdr:from>
    <xdr:to>
      <xdr:col>0</xdr:col>
      <xdr:colOff>906518</xdr:colOff>
      <xdr:row>4</xdr:row>
      <xdr:rowOff>32844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D12278E-5D7A-46D4-AF2F-19049A030C9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89" y="13137"/>
          <a:ext cx="840829" cy="7554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98534</xdr:colOff>
      <xdr:row>0</xdr:row>
      <xdr:rowOff>45982</xdr:rowOff>
    </xdr:from>
    <xdr:to>
      <xdr:col>3</xdr:col>
      <xdr:colOff>1583121</xdr:colOff>
      <xdr:row>2</xdr:row>
      <xdr:rowOff>13138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F53C2E-D35F-45A9-A77C-43F30D78A50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15" t="56113" r="40563" b="32805"/>
        <a:stretch/>
      </xdr:blipFill>
      <xdr:spPr bwMode="auto">
        <a:xfrm>
          <a:off x="4920155" y="45982"/>
          <a:ext cx="1484587" cy="3350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P63"/>
  <sheetViews>
    <sheetView view="pageBreakPreview" topLeftCell="A21" zoomScaleNormal="100" zoomScaleSheetLayoutView="100" workbookViewId="0">
      <selection activeCell="B16" sqref="B16:I51"/>
    </sheetView>
  </sheetViews>
  <sheetFormatPr baseColWidth="10" defaultColWidth="11.42578125" defaultRowHeight="14.25" x14ac:dyDescent="0.2"/>
  <cols>
    <col min="1" max="1" width="8.5703125" style="6" customWidth="1"/>
    <col min="2" max="2" width="27.28515625" style="6" customWidth="1"/>
    <col min="3" max="3" width="11.140625" style="6" customWidth="1"/>
    <col min="4" max="4" width="22.5703125" style="6" customWidth="1"/>
    <col min="5" max="5" width="7.5703125" style="6" customWidth="1"/>
    <col min="6" max="6" width="13.140625" style="6" customWidth="1"/>
    <col min="7" max="7" width="6.85546875" style="6" customWidth="1"/>
    <col min="8" max="8" width="10.42578125" style="6" customWidth="1"/>
    <col min="9" max="9" width="14" style="6" customWidth="1"/>
    <col min="10" max="10" width="11.42578125" style="6"/>
    <col min="11" max="11" width="16.28515625" style="6" bestFit="1" customWidth="1"/>
    <col min="12" max="12" width="16.140625" style="6" bestFit="1" customWidth="1"/>
    <col min="13" max="13" width="23.28515625" style="6" customWidth="1"/>
    <col min="14" max="16384" width="11.42578125" style="6"/>
  </cols>
  <sheetData>
    <row r="1" spans="1:9" ht="15" thickTop="1" x14ac:dyDescent="0.2">
      <c r="A1" s="69"/>
      <c r="B1" s="70"/>
      <c r="C1" s="70"/>
      <c r="D1" s="70"/>
      <c r="E1" s="70"/>
      <c r="F1" s="70"/>
      <c r="G1" s="70"/>
      <c r="H1" s="70"/>
      <c r="I1" s="71"/>
    </row>
    <row r="2" spans="1:9" ht="15" customHeight="1" x14ac:dyDescent="0.2">
      <c r="A2" s="139" t="e">
        <f>+#REF!</f>
        <v>#REF!</v>
      </c>
      <c r="B2" s="140"/>
      <c r="C2" s="140"/>
      <c r="D2" s="140"/>
      <c r="E2" s="140"/>
      <c r="F2" s="140"/>
      <c r="G2" s="140"/>
      <c r="H2" s="140"/>
      <c r="I2" s="141"/>
    </row>
    <row r="3" spans="1:9" x14ac:dyDescent="0.2">
      <c r="A3" s="139" t="e">
        <f>+#REF!</f>
        <v>#REF!</v>
      </c>
      <c r="B3" s="140"/>
      <c r="C3" s="140"/>
      <c r="D3" s="140"/>
      <c r="E3" s="140"/>
      <c r="F3" s="140"/>
      <c r="G3" s="140"/>
      <c r="H3" s="140"/>
      <c r="I3" s="141"/>
    </row>
    <row r="4" spans="1:9" x14ac:dyDescent="0.2">
      <c r="A4" s="139" t="e">
        <f>+#REF!</f>
        <v>#REF!</v>
      </c>
      <c r="B4" s="140"/>
      <c r="C4" s="140"/>
      <c r="D4" s="140"/>
      <c r="E4" s="140"/>
      <c r="F4" s="140"/>
      <c r="G4" s="140"/>
      <c r="H4" s="140"/>
      <c r="I4" s="141"/>
    </row>
    <row r="5" spans="1:9" x14ac:dyDescent="0.2">
      <c r="A5" s="64"/>
      <c r="B5" s="65"/>
      <c r="C5" s="65"/>
      <c r="D5" s="65"/>
      <c r="E5" s="65"/>
      <c r="F5" s="65"/>
      <c r="G5" s="65"/>
      <c r="H5" s="65"/>
      <c r="I5" s="66"/>
    </row>
    <row r="6" spans="1:9" x14ac:dyDescent="0.2">
      <c r="A6" s="185" t="s">
        <v>4</v>
      </c>
      <c r="B6" s="186"/>
      <c r="C6" s="140" t="e">
        <f>+#REF!</f>
        <v>#REF!</v>
      </c>
      <c r="D6" s="140"/>
      <c r="E6" s="63"/>
      <c r="F6" s="63"/>
      <c r="G6" s="144" t="s">
        <v>43</v>
      </c>
      <c r="H6" s="144"/>
      <c r="I6" s="145"/>
    </row>
    <row r="7" spans="1:9" ht="15" customHeight="1" x14ac:dyDescent="0.2">
      <c r="A7" s="142" t="e">
        <f>+#REF!</f>
        <v>#REF!</v>
      </c>
      <c r="B7" s="143"/>
      <c r="C7" s="143"/>
      <c r="D7" s="143"/>
      <c r="E7" s="143"/>
      <c r="F7" s="143"/>
      <c r="G7" s="146" t="s">
        <v>2</v>
      </c>
      <c r="H7" s="146"/>
      <c r="I7" s="67" t="e">
        <f>+#REF!</f>
        <v>#REF!</v>
      </c>
    </row>
    <row r="8" spans="1:9" ht="15.75" customHeight="1" x14ac:dyDescent="0.2">
      <c r="A8" s="142"/>
      <c r="B8" s="143"/>
      <c r="C8" s="143"/>
      <c r="D8" s="143"/>
      <c r="E8" s="143"/>
      <c r="F8" s="143"/>
      <c r="G8" s="146" t="s">
        <v>37</v>
      </c>
      <c r="H8" s="146"/>
      <c r="I8" s="67" t="e">
        <f>+#REF!</f>
        <v>#REF!</v>
      </c>
    </row>
    <row r="9" spans="1:9" ht="15.75" customHeight="1" x14ac:dyDescent="0.2">
      <c r="A9" s="142"/>
      <c r="B9" s="143"/>
      <c r="C9" s="143"/>
      <c r="D9" s="143"/>
      <c r="E9" s="143"/>
      <c r="F9" s="143"/>
      <c r="G9" s="146" t="s">
        <v>38</v>
      </c>
      <c r="H9" s="146"/>
      <c r="I9" s="67" t="e">
        <f>+#REF!</f>
        <v>#REF!</v>
      </c>
    </row>
    <row r="10" spans="1:9" ht="18" customHeight="1" x14ac:dyDescent="0.2">
      <c r="A10" s="43"/>
      <c r="B10" s="39"/>
      <c r="C10" s="39"/>
      <c r="D10" s="68"/>
      <c r="E10" s="39"/>
      <c r="F10" s="39"/>
      <c r="G10" s="189"/>
      <c r="H10" s="189"/>
      <c r="I10" s="7"/>
    </row>
    <row r="11" spans="1:9" ht="12" customHeight="1" x14ac:dyDescent="0.2">
      <c r="A11" s="187" t="s">
        <v>1</v>
      </c>
      <c r="B11" s="188"/>
      <c r="C11" s="39"/>
      <c r="D11" s="68"/>
      <c r="E11" s="188"/>
      <c r="F11" s="188"/>
      <c r="G11" s="186"/>
      <c r="H11" s="186"/>
      <c r="I11" s="7"/>
    </row>
    <row r="12" spans="1:9" ht="15" thickBot="1" x14ac:dyDescent="0.25">
      <c r="A12" s="191" t="e">
        <f>+#REF!</f>
        <v>#REF!</v>
      </c>
      <c r="B12" s="192"/>
      <c r="C12" s="44"/>
      <c r="D12" s="72"/>
      <c r="E12" s="44"/>
      <c r="F12" s="44"/>
      <c r="G12" s="190"/>
      <c r="H12" s="190"/>
      <c r="I12" s="8"/>
    </row>
    <row r="13" spans="1:9" ht="15.75" thickTop="1" thickBot="1" x14ac:dyDescent="0.25">
      <c r="A13" s="178" t="s">
        <v>16</v>
      </c>
      <c r="B13" s="179"/>
      <c r="C13" s="179"/>
      <c r="D13" s="179"/>
      <c r="E13" s="179"/>
      <c r="F13" s="179"/>
      <c r="G13" s="179"/>
      <c r="H13" s="179"/>
      <c r="I13" s="180"/>
    </row>
    <row r="14" spans="1:9" ht="15" customHeight="1" thickTop="1" x14ac:dyDescent="0.2">
      <c r="A14" s="9"/>
      <c r="B14" s="10"/>
      <c r="C14" s="11"/>
      <c r="D14" s="12"/>
      <c r="E14" s="13"/>
      <c r="F14" s="14"/>
      <c r="G14" s="14"/>
      <c r="H14" s="13"/>
      <c r="I14" s="15"/>
    </row>
    <row r="15" spans="1:9" ht="15" customHeight="1" x14ac:dyDescent="0.2">
      <c r="A15" s="16"/>
      <c r="B15" s="17"/>
      <c r="C15" s="18"/>
      <c r="D15" s="19"/>
      <c r="E15" s="20"/>
      <c r="F15" s="21"/>
      <c r="G15" s="21"/>
      <c r="H15" s="20"/>
      <c r="I15" s="22"/>
    </row>
    <row r="16" spans="1:9" ht="15" customHeight="1" x14ac:dyDescent="0.2">
      <c r="A16" s="23"/>
      <c r="B16" s="157" t="s">
        <v>25</v>
      </c>
      <c r="C16" s="181" t="s">
        <v>21</v>
      </c>
      <c r="D16" s="181"/>
      <c r="E16" s="182" t="s">
        <v>23</v>
      </c>
      <c r="F16" s="183" t="s">
        <v>21</v>
      </c>
      <c r="G16" s="183"/>
      <c r="H16" s="183"/>
      <c r="I16" s="22"/>
    </row>
    <row r="17" spans="1:13" ht="15" customHeight="1" x14ac:dyDescent="0.2">
      <c r="A17" s="23"/>
      <c r="B17" s="157"/>
      <c r="C17" s="184" t="s">
        <v>22</v>
      </c>
      <c r="D17" s="184"/>
      <c r="E17" s="182"/>
      <c r="F17" s="183"/>
      <c r="G17" s="183"/>
      <c r="H17" s="183"/>
      <c r="I17" s="22"/>
    </row>
    <row r="18" spans="1:13" ht="15" customHeight="1" x14ac:dyDescent="0.2">
      <c r="A18" s="23"/>
      <c r="B18" s="20"/>
      <c r="C18" s="20"/>
      <c r="D18" s="20"/>
      <c r="E18" s="20"/>
      <c r="F18" s="20"/>
      <c r="G18" s="20"/>
      <c r="H18" s="20"/>
      <c r="I18" s="22"/>
    </row>
    <row r="19" spans="1:13" ht="15" customHeight="1" x14ac:dyDescent="0.2">
      <c r="A19" s="24"/>
      <c r="B19" s="61"/>
      <c r="C19" s="61"/>
      <c r="D19" s="19"/>
      <c r="E19" s="61"/>
      <c r="F19" s="25"/>
      <c r="G19" s="61"/>
      <c r="H19" s="20"/>
      <c r="I19" s="22"/>
      <c r="L19" s="26">
        <f>+D23+D24</f>
        <v>0</v>
      </c>
    </row>
    <row r="20" spans="1:13" ht="23.25" customHeight="1" thickBot="1" x14ac:dyDescent="0.25">
      <c r="A20" s="27"/>
      <c r="B20" s="166" t="s">
        <v>25</v>
      </c>
      <c r="C20" s="173" t="e">
        <f>+CONCATENATE("( ",K20," + ",K21," + ",K22," + ",K23)</f>
        <v>#REF!</v>
      </c>
      <c r="D20" s="173"/>
      <c r="E20" s="173"/>
      <c r="F20" s="171" t="s">
        <v>23</v>
      </c>
      <c r="G20" s="174" t="e">
        <f>+CONCATENATE("( ",K20," + ",K21," + ",K22," + ",K23)</f>
        <v>#REF!</v>
      </c>
      <c r="H20" s="174"/>
      <c r="I20" s="175"/>
      <c r="J20" s="6" t="s">
        <v>39</v>
      </c>
      <c r="K20" s="58" t="e">
        <f>+#REF!</f>
        <v>#REF!</v>
      </c>
    </row>
    <row r="21" spans="1:13" x14ac:dyDescent="0.2">
      <c r="A21" s="28"/>
      <c r="B21" s="166"/>
      <c r="C21" s="176" t="s">
        <v>22</v>
      </c>
      <c r="D21" s="176"/>
      <c r="E21" s="176"/>
      <c r="F21" s="171"/>
      <c r="G21" s="174"/>
      <c r="H21" s="174"/>
      <c r="I21" s="175"/>
      <c r="J21" s="6" t="s">
        <v>40</v>
      </c>
      <c r="K21" s="58" t="e">
        <f>+#REF!</f>
        <v>#REF!</v>
      </c>
      <c r="L21" s="26">
        <f>+D23+D24+D25</f>
        <v>0</v>
      </c>
    </row>
    <row r="22" spans="1:13" s="32" customFormat="1" x14ac:dyDescent="0.2">
      <c r="A22" s="28"/>
      <c r="B22" s="29"/>
      <c r="C22" s="29"/>
      <c r="D22" s="30"/>
      <c r="E22" s="29"/>
      <c r="F22" s="29"/>
      <c r="G22" s="29"/>
      <c r="H22" s="29"/>
      <c r="I22" s="31"/>
      <c r="J22" s="32" t="s">
        <v>41</v>
      </c>
      <c r="K22" s="58" t="e">
        <f>+#REF!</f>
        <v>#REF!</v>
      </c>
      <c r="M22" s="59"/>
    </row>
    <row r="23" spans="1:13" s="32" customFormat="1" x14ac:dyDescent="0.2">
      <c r="A23" s="33"/>
      <c r="B23" s="29"/>
      <c r="C23" s="29"/>
      <c r="D23" s="30"/>
      <c r="E23" s="29"/>
      <c r="F23" s="29"/>
      <c r="G23" s="29"/>
      <c r="H23" s="29"/>
      <c r="I23" s="31"/>
      <c r="J23" s="32" t="s">
        <v>42</v>
      </c>
      <c r="K23" s="58" t="e">
        <f>+#REF!</f>
        <v>#REF!</v>
      </c>
    </row>
    <row r="24" spans="1:13" s="32" customFormat="1" ht="12.75" thickBot="1" x14ac:dyDescent="0.25">
      <c r="A24" s="28"/>
      <c r="B24" s="166" t="s">
        <v>25</v>
      </c>
      <c r="C24" s="177" t="e">
        <f>+K20+K21+K22+K23</f>
        <v>#REF!</v>
      </c>
      <c r="D24" s="177"/>
      <c r="E24" s="177"/>
      <c r="F24" s="171" t="s">
        <v>23</v>
      </c>
      <c r="G24" s="172" t="e">
        <f>+C24</f>
        <v>#REF!</v>
      </c>
      <c r="H24" s="153"/>
      <c r="I24" s="154"/>
    </row>
    <row r="25" spans="1:13" s="32" customFormat="1" ht="12" x14ac:dyDescent="0.2">
      <c r="A25" s="34"/>
      <c r="B25" s="166"/>
      <c r="C25" s="176">
        <f>1-0.005</f>
        <v>0.995</v>
      </c>
      <c r="D25" s="176"/>
      <c r="E25" s="176"/>
      <c r="F25" s="171"/>
      <c r="G25" s="153"/>
      <c r="H25" s="153"/>
      <c r="I25" s="154"/>
      <c r="K25" s="59" t="e">
        <f>SUM(K20:K24)</f>
        <v>#REF!</v>
      </c>
    </row>
    <row r="26" spans="1:13" s="32" customFormat="1" ht="12" x14ac:dyDescent="0.2">
      <c r="A26" s="28"/>
      <c r="B26" s="29"/>
      <c r="C26" s="29"/>
      <c r="D26" s="30"/>
      <c r="E26" s="29"/>
      <c r="F26" s="29"/>
      <c r="G26" s="29"/>
      <c r="H26" s="29"/>
      <c r="I26" s="31"/>
    </row>
    <row r="27" spans="1:13" s="32" customFormat="1" ht="12" x14ac:dyDescent="0.2">
      <c r="A27" s="28"/>
      <c r="B27" s="29"/>
      <c r="C27" s="29"/>
      <c r="D27" s="29"/>
      <c r="E27" s="29"/>
      <c r="F27" s="29"/>
      <c r="G27" s="29"/>
      <c r="H27" s="29"/>
      <c r="I27" s="31"/>
    </row>
    <row r="28" spans="1:13" s="32" customFormat="1" ht="11.25" x14ac:dyDescent="0.2">
      <c r="A28" s="165"/>
      <c r="B28" s="166" t="s">
        <v>25</v>
      </c>
      <c r="C28" s="170" t="e">
        <f>+C24/C25</f>
        <v>#REF!</v>
      </c>
      <c r="D28" s="170"/>
      <c r="E28" s="170"/>
      <c r="F28" s="171" t="s">
        <v>23</v>
      </c>
      <c r="G28" s="172" t="e">
        <f>+G24</f>
        <v>#REF!</v>
      </c>
      <c r="H28" s="153"/>
      <c r="I28" s="154"/>
    </row>
    <row r="29" spans="1:13" s="32" customFormat="1" ht="11.25" x14ac:dyDescent="0.2">
      <c r="A29" s="165"/>
      <c r="B29" s="166"/>
      <c r="C29" s="170"/>
      <c r="D29" s="170"/>
      <c r="E29" s="170"/>
      <c r="F29" s="171"/>
      <c r="G29" s="153"/>
      <c r="H29" s="153"/>
      <c r="I29" s="154"/>
    </row>
    <row r="30" spans="1:13" s="32" customFormat="1" ht="12" x14ac:dyDescent="0.2">
      <c r="A30" s="28"/>
      <c r="B30" s="29"/>
      <c r="C30" s="29"/>
      <c r="D30" s="29"/>
      <c r="E30" s="29"/>
      <c r="F30" s="29"/>
      <c r="G30" s="29"/>
      <c r="H30" s="29"/>
      <c r="I30" s="31"/>
    </row>
    <row r="31" spans="1:13" s="32" customFormat="1" ht="12" x14ac:dyDescent="0.2">
      <c r="A31" s="165"/>
      <c r="B31" s="166" t="s">
        <v>25</v>
      </c>
      <c r="C31" s="167"/>
      <c r="D31" s="168" t="e">
        <f>+C28-G28</f>
        <v>#REF!</v>
      </c>
      <c r="E31" s="152"/>
      <c r="F31" s="161"/>
      <c r="G31" s="29"/>
      <c r="H31" s="29"/>
      <c r="I31" s="31"/>
    </row>
    <row r="32" spans="1:13" s="32" customFormat="1" ht="12" x14ac:dyDescent="0.2">
      <c r="A32" s="165"/>
      <c r="B32" s="166"/>
      <c r="C32" s="167"/>
      <c r="D32" s="168"/>
      <c r="E32" s="152"/>
      <c r="F32" s="162"/>
      <c r="G32" s="29"/>
      <c r="H32" s="29"/>
      <c r="I32" s="31"/>
    </row>
    <row r="33" spans="1:13" s="32" customFormat="1" ht="12" x14ac:dyDescent="0.2">
      <c r="A33" s="28"/>
      <c r="B33" s="29"/>
      <c r="C33" s="29"/>
      <c r="D33" s="29"/>
      <c r="E33" s="29"/>
      <c r="F33" s="29"/>
      <c r="G33" s="29"/>
      <c r="H33" s="29"/>
      <c r="I33" s="31"/>
    </row>
    <row r="34" spans="1:13" x14ac:dyDescent="0.2">
      <c r="A34" s="163"/>
      <c r="B34" s="60"/>
      <c r="C34" s="61"/>
      <c r="D34" s="61"/>
      <c r="E34" s="61"/>
      <c r="F34" s="29"/>
      <c r="G34" s="29"/>
      <c r="H34" s="29"/>
      <c r="I34" s="31"/>
    </row>
    <row r="35" spans="1:13" ht="15" thickBot="1" x14ac:dyDescent="0.25">
      <c r="A35" s="163"/>
      <c r="B35" s="157" t="s">
        <v>35</v>
      </c>
      <c r="C35" s="164" t="s">
        <v>26</v>
      </c>
      <c r="D35" s="164"/>
      <c r="E35" s="152" t="s">
        <v>7</v>
      </c>
      <c r="F35" s="152">
        <v>100</v>
      </c>
      <c r="G35" s="152" t="s">
        <v>8</v>
      </c>
      <c r="H35" s="153" t="s">
        <v>36</v>
      </c>
      <c r="I35" s="154"/>
    </row>
    <row r="36" spans="1:13" x14ac:dyDescent="0.2">
      <c r="A36" s="35"/>
      <c r="B36" s="157"/>
      <c r="C36" s="169" t="s">
        <v>24</v>
      </c>
      <c r="D36" s="169"/>
      <c r="E36" s="152"/>
      <c r="F36" s="152"/>
      <c r="G36" s="152"/>
      <c r="H36" s="153"/>
      <c r="I36" s="154"/>
    </row>
    <row r="37" spans="1:13" x14ac:dyDescent="0.2">
      <c r="A37" s="35"/>
      <c r="B37" s="36"/>
      <c r="C37" s="61"/>
      <c r="D37" s="61"/>
      <c r="E37" s="61"/>
      <c r="F37" s="37"/>
      <c r="G37" s="29"/>
      <c r="H37" s="29"/>
      <c r="I37" s="31"/>
    </row>
    <row r="38" spans="1:13" ht="15" thickBot="1" x14ac:dyDescent="0.25">
      <c r="A38" s="35"/>
      <c r="B38" s="157" t="s">
        <v>35</v>
      </c>
      <c r="C38" s="158" t="e">
        <f>+D31</f>
        <v>#REF!</v>
      </c>
      <c r="D38" s="159"/>
      <c r="E38" s="152" t="s">
        <v>7</v>
      </c>
      <c r="F38" s="152">
        <v>100</v>
      </c>
      <c r="G38" s="152" t="s">
        <v>8</v>
      </c>
      <c r="H38" s="155" t="e">
        <f>+C38/C39</f>
        <v>#REF!</v>
      </c>
      <c r="I38" s="156"/>
      <c r="M38" s="6">
        <f>1*1.0702*1.0034*1.0807*1</f>
        <v>1.1604974614760002</v>
      </c>
    </row>
    <row r="39" spans="1:13" x14ac:dyDescent="0.2">
      <c r="A39" s="35"/>
      <c r="B39" s="157"/>
      <c r="C39" s="160" t="e">
        <f>+K20</f>
        <v>#REF!</v>
      </c>
      <c r="D39" s="160"/>
      <c r="E39" s="152"/>
      <c r="F39" s="152"/>
      <c r="G39" s="152"/>
      <c r="H39" s="155"/>
      <c r="I39" s="156"/>
      <c r="L39" s="56"/>
    </row>
    <row r="40" spans="1:13" x14ac:dyDescent="0.2">
      <c r="A40" s="35"/>
      <c r="B40" s="38"/>
      <c r="C40" s="29"/>
      <c r="D40" s="29"/>
      <c r="E40" s="29"/>
      <c r="F40" s="29"/>
      <c r="G40" s="29"/>
      <c r="H40" s="29"/>
      <c r="I40" s="31"/>
    </row>
    <row r="41" spans="1:13" x14ac:dyDescent="0.2">
      <c r="A41" s="35"/>
      <c r="B41" s="38"/>
      <c r="C41" s="29"/>
      <c r="D41" s="29"/>
      <c r="E41" s="29"/>
      <c r="F41" s="29"/>
      <c r="G41" s="29"/>
      <c r="H41" s="29"/>
      <c r="I41" s="31"/>
    </row>
    <row r="42" spans="1:13" x14ac:dyDescent="0.2">
      <c r="A42" s="35"/>
      <c r="B42" s="38"/>
      <c r="C42" s="29"/>
      <c r="D42" s="29"/>
      <c r="E42" s="29"/>
      <c r="F42" s="29"/>
      <c r="G42" s="29"/>
      <c r="H42" s="29"/>
      <c r="I42" s="31"/>
    </row>
    <row r="43" spans="1:13" x14ac:dyDescent="0.2">
      <c r="A43" s="35"/>
      <c r="B43" s="29"/>
      <c r="C43" s="29"/>
      <c r="D43" s="29"/>
      <c r="E43" s="29"/>
      <c r="F43" s="29"/>
      <c r="G43" s="29"/>
      <c r="H43" s="29"/>
      <c r="I43" s="31"/>
    </row>
    <row r="44" spans="1:13" x14ac:dyDescent="0.2">
      <c r="A44" s="35"/>
      <c r="B44" s="29"/>
      <c r="C44" s="29"/>
      <c r="D44" s="29"/>
      <c r="E44" s="29"/>
      <c r="F44" s="29"/>
      <c r="G44" s="29"/>
      <c r="H44" s="29"/>
      <c r="I44" s="31"/>
    </row>
    <row r="45" spans="1:13" x14ac:dyDescent="0.2">
      <c r="A45" s="35"/>
      <c r="B45" s="29"/>
      <c r="C45" s="29"/>
      <c r="D45" s="29"/>
      <c r="E45" s="29"/>
      <c r="F45" s="29"/>
      <c r="G45" s="29"/>
      <c r="H45" s="29"/>
      <c r="I45" s="31"/>
    </row>
    <row r="46" spans="1:13" x14ac:dyDescent="0.2">
      <c r="A46" s="35" t="s">
        <v>30</v>
      </c>
      <c r="B46" s="38" t="s">
        <v>29</v>
      </c>
      <c r="C46" s="39"/>
      <c r="D46" s="39"/>
      <c r="E46" s="39"/>
      <c r="F46" s="39"/>
      <c r="G46" s="39"/>
      <c r="H46" s="39"/>
      <c r="I46" s="40"/>
    </row>
    <row r="47" spans="1:13" x14ac:dyDescent="0.2">
      <c r="A47" s="35" t="s">
        <v>31</v>
      </c>
      <c r="B47" s="36" t="s">
        <v>3</v>
      </c>
      <c r="C47" s="39"/>
      <c r="D47" s="41" t="e">
        <f>+K20</f>
        <v>#REF!</v>
      </c>
      <c r="E47" s="39"/>
      <c r="F47" s="39"/>
      <c r="G47" s="39"/>
      <c r="H47" s="39"/>
      <c r="I47" s="40"/>
    </row>
    <row r="48" spans="1:13" x14ac:dyDescent="0.2">
      <c r="A48" s="35" t="s">
        <v>32</v>
      </c>
      <c r="B48" s="38" t="s">
        <v>5</v>
      </c>
      <c r="C48" s="39"/>
      <c r="D48" s="41" t="e">
        <f>+K21</f>
        <v>#REF!</v>
      </c>
      <c r="E48" s="39"/>
      <c r="F48" s="39"/>
      <c r="G48" s="39"/>
      <c r="H48" s="39"/>
      <c r="I48" s="40"/>
      <c r="M48" s="42" t="e">
        <f>+#REF!</f>
        <v>#REF!</v>
      </c>
    </row>
    <row r="49" spans="1:16" x14ac:dyDescent="0.2">
      <c r="A49" s="35" t="s">
        <v>27</v>
      </c>
      <c r="B49" s="38" t="s">
        <v>33</v>
      </c>
      <c r="C49" s="39"/>
      <c r="D49" s="41" t="e">
        <f>+K22</f>
        <v>#REF!</v>
      </c>
      <c r="E49" s="39"/>
      <c r="F49" s="39"/>
      <c r="G49" s="39"/>
      <c r="H49" s="39"/>
      <c r="I49" s="40"/>
      <c r="M49" s="42" t="e">
        <f>+#REF!</f>
        <v>#REF!</v>
      </c>
    </row>
    <row r="50" spans="1:16" x14ac:dyDescent="0.2">
      <c r="A50" s="35" t="s">
        <v>28</v>
      </c>
      <c r="B50" s="38" t="s">
        <v>34</v>
      </c>
      <c r="C50" s="39"/>
      <c r="D50" s="41" t="e">
        <f>+K23</f>
        <v>#REF!</v>
      </c>
      <c r="E50" s="39"/>
      <c r="F50" s="39"/>
      <c r="G50" s="39"/>
      <c r="H50" s="39"/>
      <c r="I50" s="40"/>
      <c r="M50" s="42" t="e">
        <f>+#REF!</f>
        <v>#REF!</v>
      </c>
      <c r="P50" s="6">
        <f>1*1.0495*1.0021*1.0733*1.0057</f>
        <v>1.1352279744773497</v>
      </c>
    </row>
    <row r="51" spans="1:16" x14ac:dyDescent="0.2">
      <c r="A51" s="43"/>
      <c r="B51" s="39"/>
      <c r="C51" s="39"/>
      <c r="D51" s="39"/>
      <c r="E51" s="39"/>
      <c r="F51" s="39"/>
      <c r="G51" s="39"/>
      <c r="H51" s="39"/>
      <c r="I51" s="40"/>
      <c r="M51" s="42" t="e">
        <f>+H38</f>
        <v>#REF!</v>
      </c>
    </row>
    <row r="52" spans="1:16" x14ac:dyDescent="0.2">
      <c r="A52" s="43"/>
      <c r="B52" s="39"/>
      <c r="C52" s="39"/>
      <c r="D52" s="39"/>
      <c r="E52" s="39"/>
      <c r="F52" s="39"/>
      <c r="G52" s="39"/>
      <c r="H52" s="39"/>
      <c r="I52" s="40"/>
    </row>
    <row r="53" spans="1:16" x14ac:dyDescent="0.2">
      <c r="A53" s="43"/>
      <c r="B53" s="39"/>
      <c r="C53" s="39"/>
      <c r="D53" s="39"/>
      <c r="E53" s="39"/>
      <c r="F53" s="39"/>
      <c r="G53" s="39"/>
      <c r="H53" s="39"/>
      <c r="I53" s="40"/>
    </row>
    <row r="54" spans="1:16" x14ac:dyDescent="0.2">
      <c r="A54" s="43"/>
      <c r="B54" s="39"/>
      <c r="C54" s="39"/>
      <c r="D54" s="39"/>
      <c r="E54" s="39"/>
      <c r="F54" s="39"/>
      <c r="G54" s="39"/>
      <c r="H54" s="39"/>
      <c r="I54" s="40"/>
    </row>
    <row r="55" spans="1:16" x14ac:dyDescent="0.2">
      <c r="A55" s="43"/>
      <c r="B55" s="39"/>
      <c r="C55" s="39"/>
      <c r="D55" s="39"/>
      <c r="E55" s="39"/>
      <c r="F55" s="39"/>
      <c r="G55" s="39"/>
      <c r="H55" s="39"/>
      <c r="I55" s="40"/>
    </row>
    <row r="56" spans="1:16" ht="40.5" customHeight="1" x14ac:dyDescent="0.2">
      <c r="A56" s="57" t="s">
        <v>9</v>
      </c>
      <c r="B56" s="62" t="s">
        <v>10</v>
      </c>
      <c r="C56" s="62"/>
      <c r="D56" s="147" t="s">
        <v>11</v>
      </c>
      <c r="E56" s="147"/>
      <c r="F56" s="148" t="s">
        <v>12</v>
      </c>
      <c r="G56" s="148"/>
      <c r="H56" s="147" t="s">
        <v>13</v>
      </c>
      <c r="I56" s="147"/>
    </row>
    <row r="57" spans="1:16" ht="14.25" customHeight="1" x14ac:dyDescent="0.2">
      <c r="A57" s="45" t="s">
        <v>14</v>
      </c>
      <c r="B57" s="149" t="s">
        <v>15</v>
      </c>
      <c r="C57" s="46"/>
      <c r="D57" s="136"/>
      <c r="E57" s="136"/>
      <c r="F57" s="150" t="e">
        <f>+H38</f>
        <v>#REF!</v>
      </c>
      <c r="G57" s="150"/>
      <c r="H57" s="138" t="s">
        <v>3</v>
      </c>
      <c r="I57" s="151"/>
    </row>
    <row r="58" spans="1:16" x14ac:dyDescent="0.2">
      <c r="A58" s="45"/>
      <c r="B58" s="149"/>
      <c r="C58" s="46"/>
      <c r="D58" s="137"/>
      <c r="E58" s="137"/>
      <c r="F58" s="138"/>
      <c r="G58" s="138"/>
      <c r="H58" s="47"/>
      <c r="I58" s="48"/>
    </row>
    <row r="59" spans="1:16" x14ac:dyDescent="0.2">
      <c r="A59" s="45"/>
      <c r="B59" s="149"/>
      <c r="C59" s="46"/>
      <c r="D59" s="137"/>
      <c r="E59" s="137"/>
      <c r="F59" s="138"/>
      <c r="G59" s="138"/>
      <c r="H59" s="47"/>
      <c r="I59" s="48"/>
    </row>
    <row r="60" spans="1:16" x14ac:dyDescent="0.2">
      <c r="A60" s="45"/>
      <c r="B60" s="149"/>
      <c r="C60" s="46"/>
      <c r="D60" s="137"/>
      <c r="E60" s="137"/>
      <c r="F60" s="138"/>
      <c r="G60" s="138"/>
      <c r="H60" s="47"/>
      <c r="I60" s="48"/>
    </row>
    <row r="61" spans="1:16" x14ac:dyDescent="0.2">
      <c r="A61" s="45"/>
      <c r="B61" s="149"/>
      <c r="C61" s="46"/>
      <c r="D61" s="137"/>
      <c r="E61" s="47"/>
      <c r="F61" s="138"/>
      <c r="G61" s="138"/>
      <c r="H61" s="47"/>
      <c r="I61" s="48"/>
    </row>
    <row r="62" spans="1:16" x14ac:dyDescent="0.2">
      <c r="A62" s="49"/>
      <c r="B62" s="50"/>
      <c r="C62" s="50"/>
      <c r="D62" s="137"/>
      <c r="E62" s="50"/>
      <c r="F62" s="51"/>
      <c r="G62" s="50"/>
      <c r="H62" s="47"/>
      <c r="I62" s="48"/>
    </row>
    <row r="63" spans="1:16" x14ac:dyDescent="0.2">
      <c r="A63" s="52"/>
      <c r="B63" s="53"/>
      <c r="C63" s="53"/>
      <c r="D63" s="137"/>
      <c r="E63" s="54"/>
      <c r="F63" s="51"/>
      <c r="G63" s="51"/>
      <c r="H63" s="25"/>
      <c r="I63" s="55"/>
    </row>
  </sheetData>
  <mergeCells count="69">
    <mergeCell ref="A6:B6"/>
    <mergeCell ref="C6:D6"/>
    <mergeCell ref="A11:B11"/>
    <mergeCell ref="G10:H10"/>
    <mergeCell ref="E11:F11"/>
    <mergeCell ref="G11:H12"/>
    <mergeCell ref="A12:B12"/>
    <mergeCell ref="A13:I13"/>
    <mergeCell ref="B16:B17"/>
    <mergeCell ref="C16:D16"/>
    <mergeCell ref="E16:E17"/>
    <mergeCell ref="F16:H17"/>
    <mergeCell ref="C17:D17"/>
    <mergeCell ref="B24:B25"/>
    <mergeCell ref="C24:E24"/>
    <mergeCell ref="F24:F25"/>
    <mergeCell ref="G24:I25"/>
    <mergeCell ref="C25:E25"/>
    <mergeCell ref="B20:B21"/>
    <mergeCell ref="C20:E20"/>
    <mergeCell ref="F20:F21"/>
    <mergeCell ref="G20:I21"/>
    <mergeCell ref="C21:E21"/>
    <mergeCell ref="A28:A29"/>
    <mergeCell ref="B28:B29"/>
    <mergeCell ref="C28:E29"/>
    <mergeCell ref="F28:F29"/>
    <mergeCell ref="G28:I29"/>
    <mergeCell ref="F31:F32"/>
    <mergeCell ref="A34:A35"/>
    <mergeCell ref="B35:B36"/>
    <mergeCell ref="C35:D35"/>
    <mergeCell ref="E35:E36"/>
    <mergeCell ref="F35:F36"/>
    <mergeCell ref="A31:A32"/>
    <mergeCell ref="B31:B32"/>
    <mergeCell ref="C31:C32"/>
    <mergeCell ref="D31:D32"/>
    <mergeCell ref="E31:E32"/>
    <mergeCell ref="C36:D36"/>
    <mergeCell ref="B38:B39"/>
    <mergeCell ref="C38:D38"/>
    <mergeCell ref="E38:E39"/>
    <mergeCell ref="F38:F39"/>
    <mergeCell ref="C39:D39"/>
    <mergeCell ref="H57:I57"/>
    <mergeCell ref="F58:G58"/>
    <mergeCell ref="F59:G59"/>
    <mergeCell ref="F60:G60"/>
    <mergeCell ref="G35:G36"/>
    <mergeCell ref="H35:I36"/>
    <mergeCell ref="G38:G39"/>
    <mergeCell ref="H38:I39"/>
    <mergeCell ref="D57:E60"/>
    <mergeCell ref="D61:D63"/>
    <mergeCell ref="F61:G61"/>
    <mergeCell ref="A2:I2"/>
    <mergeCell ref="A3:I3"/>
    <mergeCell ref="A4:I4"/>
    <mergeCell ref="A7:F9"/>
    <mergeCell ref="G6:I6"/>
    <mergeCell ref="G7:H7"/>
    <mergeCell ref="G8:H8"/>
    <mergeCell ref="G9:H9"/>
    <mergeCell ref="D56:E56"/>
    <mergeCell ref="F56:G56"/>
    <mergeCell ref="H56:I56"/>
    <mergeCell ref="B57:B61"/>
    <mergeCell ref="F57:G57"/>
  </mergeCells>
  <pageMargins left="0.7" right="0.7" top="1.3149999999999999" bottom="0.75" header="0.3" footer="0.3"/>
  <pageSetup paperSize="9" scale="7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J24"/>
  <sheetViews>
    <sheetView view="pageBreakPreview" topLeftCell="A16" zoomScale="115" zoomScaleNormal="100" zoomScaleSheetLayoutView="115" workbookViewId="0">
      <selection activeCell="E5" sqref="E5"/>
    </sheetView>
  </sheetViews>
  <sheetFormatPr baseColWidth="10" defaultColWidth="11.42578125" defaultRowHeight="12.75" x14ac:dyDescent="0.2"/>
  <cols>
    <col min="1" max="1" width="13" style="73" customWidth="1"/>
    <col min="2" max="2" width="26.5703125" style="73" customWidth="1"/>
    <col min="3" max="3" width="22" style="73" customWidth="1"/>
    <col min="4" max="4" width="26.5703125" style="73" customWidth="1"/>
    <col min="5" max="5" width="21.85546875" style="73" customWidth="1"/>
    <col min="6" max="6" width="16.28515625" style="75" customWidth="1"/>
    <col min="7" max="8" width="11.42578125" style="75"/>
    <col min="9" max="9" width="12.7109375" style="75" bestFit="1" customWidth="1"/>
    <col min="10" max="10" width="11.42578125" style="75"/>
    <col min="11" max="16384" width="11.42578125" style="73"/>
  </cols>
  <sheetData>
    <row r="1" spans="1:10" x14ac:dyDescent="0.2">
      <c r="E1" s="74"/>
    </row>
    <row r="2" spans="1:10" ht="18" x14ac:dyDescent="0.25">
      <c r="E2" s="76"/>
    </row>
    <row r="4" spans="1:10" ht="29.25" customHeight="1" x14ac:dyDescent="0.2">
      <c r="B4" s="193" t="e">
        <f>+#REF!</f>
        <v>#REF!</v>
      </c>
      <c r="C4" s="193"/>
      <c r="D4" s="77" t="s">
        <v>44</v>
      </c>
      <c r="E4" s="78" t="s">
        <v>57</v>
      </c>
    </row>
    <row r="5" spans="1:10" ht="71.25" customHeight="1" x14ac:dyDescent="0.25">
      <c r="B5" s="194" t="e">
        <f>+#REF!</f>
        <v>#REF!</v>
      </c>
      <c r="C5" s="194"/>
      <c r="D5" s="79" t="e">
        <f>+#REF!</f>
        <v>#REF!</v>
      </c>
      <c r="E5" s="80"/>
    </row>
    <row r="6" spans="1:10" ht="18.75" customHeight="1" x14ac:dyDescent="0.2">
      <c r="B6" s="81" t="s">
        <v>45</v>
      </c>
      <c r="C6" s="81" t="s">
        <v>6</v>
      </c>
      <c r="D6" s="81" t="s">
        <v>0</v>
      </c>
      <c r="E6" s="81" t="s">
        <v>46</v>
      </c>
    </row>
    <row r="7" spans="1:10" x14ac:dyDescent="0.2">
      <c r="A7" s="82"/>
      <c r="B7" s="83" t="e">
        <f>+#REF!</f>
        <v>#REF!</v>
      </c>
      <c r="C7" s="83" t="e">
        <f>+CONCATENATE(#REF!," ",#REF!)</f>
        <v>#REF!</v>
      </c>
      <c r="D7" s="84" t="e">
        <f>+#REF!</f>
        <v>#REF!</v>
      </c>
      <c r="E7" s="85" t="e">
        <f>+CONCATENATE(((#REF!-#REF!)+1)," DIAS")</f>
        <v>#REF!</v>
      </c>
    </row>
    <row r="8" spans="1:10" x14ac:dyDescent="0.2">
      <c r="C8" s="86"/>
      <c r="D8" s="87"/>
      <c r="E8" s="87"/>
    </row>
    <row r="9" spans="1:10" ht="13.5" thickBot="1" x14ac:dyDescent="0.25">
      <c r="A9" s="88"/>
      <c r="B9" s="89"/>
      <c r="C9" s="90"/>
      <c r="D9" s="91"/>
    </row>
    <row r="10" spans="1:10" ht="39.75" customHeight="1" thickTop="1" thickBot="1" x14ac:dyDescent="0.25">
      <c r="B10" s="195" t="s">
        <v>47</v>
      </c>
      <c r="C10" s="196"/>
      <c r="D10" s="196"/>
      <c r="E10" s="196"/>
    </row>
    <row r="11" spans="1:10" ht="18" customHeight="1" thickTop="1" thickBot="1" x14ac:dyDescent="0.25">
      <c r="B11" s="197" t="s">
        <v>48</v>
      </c>
      <c r="C11" s="197"/>
      <c r="D11" s="92" t="s">
        <v>49</v>
      </c>
      <c r="E11" s="92"/>
    </row>
    <row r="12" spans="1:10" ht="39.75" customHeight="1" thickTop="1" thickBot="1" x14ac:dyDescent="0.25">
      <c r="A12" s="93"/>
      <c r="B12" s="94" t="s">
        <v>50</v>
      </c>
      <c r="C12" s="95"/>
      <c r="D12" s="96" t="e">
        <f>+#REF!</f>
        <v>#REF!</v>
      </c>
      <c r="E12" s="97"/>
    </row>
    <row r="13" spans="1:10" ht="39.75" customHeight="1" thickTop="1" thickBot="1" x14ac:dyDescent="0.25">
      <c r="A13" s="93"/>
      <c r="B13" s="98" t="s">
        <v>51</v>
      </c>
      <c r="C13" s="99"/>
      <c r="D13" s="96" t="e">
        <f>+#REF!</f>
        <v>#REF!</v>
      </c>
      <c r="E13" s="97"/>
      <c r="I13" s="100"/>
    </row>
    <row r="14" spans="1:10" ht="39.75" customHeight="1" thickTop="1" thickBot="1" x14ac:dyDescent="0.25">
      <c r="A14" s="93"/>
      <c r="B14" s="98" t="s">
        <v>52</v>
      </c>
      <c r="C14" s="99"/>
      <c r="D14" s="96" t="e">
        <f>+#REF!</f>
        <v>#REF!</v>
      </c>
      <c r="E14" s="97"/>
      <c r="F14" s="101"/>
      <c r="I14" s="100"/>
      <c r="J14" s="102"/>
    </row>
    <row r="15" spans="1:10" ht="39.75" customHeight="1" thickTop="1" thickBot="1" x14ac:dyDescent="0.25">
      <c r="A15" s="93"/>
      <c r="B15" s="98" t="s">
        <v>53</v>
      </c>
      <c r="C15" s="99"/>
      <c r="D15" s="96" t="e">
        <f>+'E16'!K21</f>
        <v>#REF!</v>
      </c>
      <c r="E15" s="103" t="e">
        <f>+#REF!</f>
        <v>#REF!</v>
      </c>
      <c r="F15" s="101"/>
      <c r="I15" s="100"/>
      <c r="J15" s="102"/>
    </row>
    <row r="16" spans="1:10" ht="39.75" customHeight="1" thickTop="1" thickBot="1" x14ac:dyDescent="0.25">
      <c r="A16" s="93"/>
      <c r="B16" s="98" t="s">
        <v>54</v>
      </c>
      <c r="C16" s="99"/>
      <c r="D16" s="96" t="e">
        <f>+'E16'!K22</f>
        <v>#REF!</v>
      </c>
      <c r="E16" s="103" t="e">
        <f>+#REF!</f>
        <v>#REF!</v>
      </c>
      <c r="F16" s="101"/>
      <c r="G16" s="101"/>
      <c r="I16" s="100"/>
      <c r="J16" s="102"/>
    </row>
    <row r="17" spans="1:10" ht="39.75" customHeight="1" thickTop="1" thickBot="1" x14ac:dyDescent="0.25">
      <c r="A17" s="93"/>
      <c r="B17" s="98" t="s">
        <v>55</v>
      </c>
      <c r="C17" s="99"/>
      <c r="D17" s="96" t="e">
        <f>+'E16'!K23</f>
        <v>#REF!</v>
      </c>
      <c r="E17" s="103" t="e">
        <f>+#REF!</f>
        <v>#REF!</v>
      </c>
      <c r="F17" s="101"/>
      <c r="I17" s="100"/>
      <c r="J17" s="102"/>
    </row>
    <row r="18" spans="1:10" ht="39.75" customHeight="1" thickTop="1" thickBot="1" x14ac:dyDescent="0.25">
      <c r="A18" s="93"/>
      <c r="B18" s="104" t="s">
        <v>56</v>
      </c>
      <c r="C18" s="105"/>
      <c r="D18" s="96">
        <v>4060246.6700000004</v>
      </c>
      <c r="E18" s="103"/>
      <c r="F18" s="101"/>
      <c r="I18" s="100"/>
    </row>
    <row r="19" spans="1:10" ht="13.5" thickTop="1" x14ac:dyDescent="0.2">
      <c r="B19" s="106"/>
      <c r="F19" s="101"/>
      <c r="G19" s="107"/>
      <c r="H19" s="107"/>
    </row>
    <row r="20" spans="1:10" x14ac:dyDescent="0.2">
      <c r="B20" s="106"/>
      <c r="F20" s="101"/>
      <c r="G20" s="107"/>
      <c r="H20" s="107"/>
    </row>
    <row r="21" spans="1:10" x14ac:dyDescent="0.2">
      <c r="B21" s="106"/>
      <c r="F21" s="101"/>
      <c r="G21" s="107"/>
      <c r="H21" s="107"/>
    </row>
    <row r="22" spans="1:10" x14ac:dyDescent="0.2">
      <c r="C22" s="108"/>
      <c r="F22" s="101"/>
    </row>
    <row r="23" spans="1:10" x14ac:dyDescent="0.2">
      <c r="F23" s="101"/>
    </row>
    <row r="24" spans="1:10" x14ac:dyDescent="0.2">
      <c r="F24" s="109"/>
    </row>
  </sheetData>
  <mergeCells count="4">
    <mergeCell ref="B4:C4"/>
    <mergeCell ref="B5:C5"/>
    <mergeCell ref="B10:E10"/>
    <mergeCell ref="B11:C11"/>
  </mergeCells>
  <printOptions horizontalCentered="1" verticalCentered="1"/>
  <pageMargins left="0.74803149606299213" right="0.74803149606299213" top="0.15748031496062992" bottom="0.39370078740157483" header="0" footer="0"/>
  <pageSetup scale="81" orientation="portrait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8000"/>
    <pageSetUpPr fitToPage="1"/>
  </sheetPr>
  <dimension ref="A1:E25"/>
  <sheetViews>
    <sheetView showGridLines="0" tabSelected="1" topLeftCell="A7" zoomScale="145" zoomScaleNormal="145" zoomScaleSheetLayoutView="75" workbookViewId="0">
      <selection activeCell="B8" sqref="B8:C8"/>
    </sheetView>
  </sheetViews>
  <sheetFormatPr baseColWidth="10" defaultColWidth="11.42578125" defaultRowHeight="14.25" customHeight="1" x14ac:dyDescent="0.25"/>
  <cols>
    <col min="1" max="1" width="36.85546875" style="110" customWidth="1"/>
    <col min="2" max="2" width="17.7109375" style="110" customWidth="1"/>
    <col min="3" max="3" width="21.140625" style="110" customWidth="1"/>
    <col min="4" max="4" width="24" style="110" customWidth="1"/>
    <col min="5" max="6" width="17.85546875" style="110" customWidth="1"/>
    <col min="7" max="16384" width="11.42578125" style="110"/>
  </cols>
  <sheetData>
    <row r="1" spans="1:5" ht="14.25" customHeight="1" x14ac:dyDescent="0.25">
      <c r="A1" s="117"/>
      <c r="B1" s="118"/>
      <c r="C1" s="118"/>
      <c r="D1" s="119"/>
    </row>
    <row r="2" spans="1:5" ht="14.25" customHeight="1" x14ac:dyDescent="0.25">
      <c r="A2" s="209" t="s">
        <v>72</v>
      </c>
      <c r="B2" s="210"/>
      <c r="C2" s="210"/>
      <c r="D2" s="211"/>
    </row>
    <row r="3" spans="1:5" ht="14.25" customHeight="1" x14ac:dyDescent="0.25">
      <c r="A3" s="209" t="s">
        <v>73</v>
      </c>
      <c r="B3" s="210"/>
      <c r="C3" s="210"/>
      <c r="D3" s="211"/>
    </row>
    <row r="4" spans="1:5" ht="14.25" customHeight="1" x14ac:dyDescent="0.25">
      <c r="A4" s="212" t="s">
        <v>74</v>
      </c>
      <c r="B4" s="213"/>
      <c r="C4" s="213"/>
      <c r="D4" s="214"/>
    </row>
    <row r="5" spans="1:5" ht="14.25" customHeight="1" thickBot="1" x14ac:dyDescent="0.3">
      <c r="A5" s="120"/>
      <c r="B5" s="121"/>
      <c r="C5" s="122"/>
      <c r="D5" s="123"/>
    </row>
    <row r="6" spans="1:5" ht="75" customHeight="1" thickBot="1" x14ac:dyDescent="0.3">
      <c r="A6" s="124" t="s">
        <v>70</v>
      </c>
      <c r="B6" s="215" t="s">
        <v>71</v>
      </c>
      <c r="C6" s="216"/>
      <c r="D6" s="125" t="s">
        <v>67</v>
      </c>
    </row>
    <row r="7" spans="1:5" s="111" customFormat="1" ht="15" x14ac:dyDescent="0.25">
      <c r="A7" s="128" t="s">
        <v>68</v>
      </c>
      <c r="B7" s="205" t="s">
        <v>69</v>
      </c>
      <c r="C7" s="206"/>
      <c r="D7" s="126" t="s">
        <v>58</v>
      </c>
    </row>
    <row r="8" spans="1:5" s="111" customFormat="1" ht="38.25" customHeight="1" thickBot="1" x14ac:dyDescent="0.3">
      <c r="A8" s="129"/>
      <c r="B8" s="207"/>
      <c r="C8" s="208"/>
      <c r="D8" s="127"/>
    </row>
    <row r="9" spans="1:5" s="111" customFormat="1" ht="14.25" customHeight="1" thickBot="1" x14ac:dyDescent="0.3"/>
    <row r="10" spans="1:5" s="111" customFormat="1" ht="47.25" customHeight="1" thickBot="1" x14ac:dyDescent="0.3">
      <c r="A10" s="202" t="s">
        <v>75</v>
      </c>
      <c r="B10" s="203"/>
      <c r="C10" s="203"/>
      <c r="D10" s="204"/>
      <c r="E10" s="130"/>
    </row>
    <row r="11" spans="1:5" s="111" customFormat="1" ht="11.25" customHeight="1" x14ac:dyDescent="0.25">
      <c r="A11" s="112"/>
      <c r="D11" s="113"/>
    </row>
    <row r="12" spans="1:5" s="111" customFormat="1" ht="14.25" customHeight="1" thickBot="1" x14ac:dyDescent="0.3"/>
    <row r="13" spans="1:5" ht="15.75" thickBot="1" x14ac:dyDescent="0.3">
      <c r="A13" s="199" t="s">
        <v>59</v>
      </c>
      <c r="B13" s="201"/>
      <c r="C13" s="134">
        <v>0</v>
      </c>
      <c r="D13" s="131" t="e">
        <f>C13/C16</f>
        <v>#DIV/0!</v>
      </c>
    </row>
    <row r="14" spans="1:5" ht="15.75" thickBot="1" x14ac:dyDescent="0.3">
      <c r="A14" s="199" t="s">
        <v>60</v>
      </c>
      <c r="B14" s="201"/>
      <c r="C14" s="134">
        <v>0</v>
      </c>
      <c r="D14" s="131" t="e">
        <f>C14/C16</f>
        <v>#DIV/0!</v>
      </c>
    </row>
    <row r="15" spans="1:5" ht="15.75" thickBot="1" x14ac:dyDescent="0.3">
      <c r="A15" s="199" t="s">
        <v>61</v>
      </c>
      <c r="B15" s="201"/>
      <c r="C15" s="134">
        <v>0</v>
      </c>
      <c r="D15" s="131" t="e">
        <f>C15/C16</f>
        <v>#DIV/0!</v>
      </c>
    </row>
    <row r="16" spans="1:5" ht="15.75" thickBot="1" x14ac:dyDescent="0.3">
      <c r="A16" s="199" t="s">
        <v>62</v>
      </c>
      <c r="B16" s="201"/>
      <c r="C16" s="135">
        <f>SUM(C13:C15)</f>
        <v>0</v>
      </c>
      <c r="D16" s="131" t="e">
        <f>C16/C16</f>
        <v>#DIV/0!</v>
      </c>
    </row>
    <row r="17" spans="1:4" ht="15.75" thickBot="1" x14ac:dyDescent="0.3">
      <c r="A17" s="115"/>
      <c r="B17" s="114"/>
    </row>
    <row r="18" spans="1:4" ht="15.75" thickBot="1" x14ac:dyDescent="0.3">
      <c r="A18" s="199" t="s">
        <v>63</v>
      </c>
      <c r="B18" s="201"/>
      <c r="C18" s="132">
        <f>C16*D18</f>
        <v>0</v>
      </c>
      <c r="D18" s="116">
        <v>0</v>
      </c>
    </row>
    <row r="19" spans="1:4" ht="15.75" thickBot="1" x14ac:dyDescent="0.3">
      <c r="A19" s="199" t="s">
        <v>64</v>
      </c>
      <c r="B19" s="201"/>
      <c r="C19" s="132">
        <f>(C16+C18)*D19</f>
        <v>0</v>
      </c>
      <c r="D19" s="116">
        <v>0</v>
      </c>
    </row>
    <row r="20" spans="1:4" ht="15.75" thickBot="1" x14ac:dyDescent="0.3">
      <c r="A20" s="199" t="s">
        <v>65</v>
      </c>
      <c r="B20" s="201"/>
      <c r="C20" s="132">
        <f>(C16+C18+C19)*D20</f>
        <v>0</v>
      </c>
      <c r="D20" s="116">
        <v>0</v>
      </c>
    </row>
    <row r="21" spans="1:4" ht="15.75" thickBot="1" x14ac:dyDescent="0.3">
      <c r="A21" s="115"/>
    </row>
    <row r="22" spans="1:4" ht="15.75" thickBot="1" x14ac:dyDescent="0.3">
      <c r="A22" s="199" t="s">
        <v>66</v>
      </c>
      <c r="B22" s="200"/>
      <c r="C22" s="201"/>
      <c r="D22" s="133">
        <v>0</v>
      </c>
    </row>
    <row r="23" spans="1:4" ht="15.75" customHeight="1" x14ac:dyDescent="0.25"/>
    <row r="24" spans="1:4" ht="15" x14ac:dyDescent="0.25"/>
    <row r="25" spans="1:4" ht="15" x14ac:dyDescent="0.25">
      <c r="A25" s="198" t="s">
        <v>76</v>
      </c>
      <c r="B25" s="198"/>
      <c r="C25" s="198"/>
      <c r="D25" s="198"/>
    </row>
  </sheetData>
  <sheetProtection algorithmName="SHA-512" hashValue="e8hdZs/l62T7nOO3yifNrLL4jvEp+gWwy3j41ufHBAjcAOyj+CyvbAROxCobu9zHxy46vgoxajr9yjxmqeLbEw==" saltValue="xfSIZykGhr23TuDAmKZgJw==" spinCount="100000" sheet="1" objects="1" scenarios="1" formatCells="0" formatColumns="0" formatRows="0"/>
  <protectedRanges>
    <protectedRange sqref="A6 B6 A8 B8 D8 C13:C15 D18:D20 D22" name="Rango1"/>
  </protectedRanges>
  <mergeCells count="16">
    <mergeCell ref="A2:D2"/>
    <mergeCell ref="A3:D3"/>
    <mergeCell ref="A4:D4"/>
    <mergeCell ref="B6:C6"/>
    <mergeCell ref="A15:B15"/>
    <mergeCell ref="A16:B16"/>
    <mergeCell ref="A10:D10"/>
    <mergeCell ref="B7:C7"/>
    <mergeCell ref="B8:C8"/>
    <mergeCell ref="A13:B13"/>
    <mergeCell ref="A14:B14"/>
    <mergeCell ref="A25:D25"/>
    <mergeCell ref="A22:C22"/>
    <mergeCell ref="A18:B18"/>
    <mergeCell ref="A19:B19"/>
    <mergeCell ref="A20:B20"/>
  </mergeCells>
  <printOptions horizontalCentered="1"/>
  <pageMargins left="0.19685039370078741" right="0.19685039370078741" top="0.55118110236220474" bottom="0.62992125984251968" header="0" footer="0"/>
  <pageSetup orientation="portrait" horizontalDpi="4294967292" r:id="rId1"/>
  <headerFooter alignWithMargins="0">
    <oddFooter>&amp;C&amp;"Arial Narrow,Normal"Página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2"/>
  <sheetViews>
    <sheetView view="pageBreakPreview" zoomScale="98" zoomScaleNormal="100" zoomScaleSheetLayoutView="98" workbookViewId="0">
      <selection activeCell="B16" sqref="B16:I51"/>
    </sheetView>
  </sheetViews>
  <sheetFormatPr baseColWidth="10" defaultRowHeight="15" x14ac:dyDescent="0.25"/>
  <cols>
    <col min="1" max="1" width="74.7109375" style="2" customWidth="1"/>
  </cols>
  <sheetData>
    <row r="1" spans="1:1" x14ac:dyDescent="0.25">
      <c r="A1" s="2" t="s">
        <v>18</v>
      </c>
    </row>
    <row r="2" spans="1:1" x14ac:dyDescent="0.25">
      <c r="A2" s="2" t="s">
        <v>17</v>
      </c>
    </row>
    <row r="3" spans="1:1" ht="28.5" customHeight="1" x14ac:dyDescent="0.25"/>
    <row r="4" spans="1:1" x14ac:dyDescent="0.25">
      <c r="A4" s="2" t="e">
        <f>+#REF!</f>
        <v>#REF!</v>
      </c>
    </row>
    <row r="5" spans="1:1" ht="19.5" x14ac:dyDescent="0.25">
      <c r="A5" s="3" t="e">
        <f>+#REF!</f>
        <v>#REF!</v>
      </c>
    </row>
    <row r="8" spans="1:1" x14ac:dyDescent="0.25">
      <c r="A8" s="2" t="s">
        <v>19</v>
      </c>
    </row>
    <row r="9" spans="1:1" x14ac:dyDescent="0.25">
      <c r="A9" s="5" t="s">
        <v>20</v>
      </c>
    </row>
    <row r="10" spans="1:1" s="1" customFormat="1" ht="28.5" customHeight="1" x14ac:dyDescent="0.25">
      <c r="A10" s="2"/>
    </row>
    <row r="11" spans="1:1" x14ac:dyDescent="0.25">
      <c r="A11" s="5" t="e">
        <f>+#REF!</f>
        <v>#REF!</v>
      </c>
    </row>
    <row r="12" spans="1:1" ht="18" x14ac:dyDescent="0.25">
      <c r="A12" s="4" t="e">
        <f>+#REF!</f>
        <v>#REF!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E16</vt:lpstr>
      <vt:lpstr>E-11</vt:lpstr>
      <vt:lpstr>Doc.E11</vt:lpstr>
      <vt:lpstr>Hoja1</vt:lpstr>
      <vt:lpstr>Doc.E11!Área_de_impresión</vt:lpstr>
      <vt:lpstr>'E-11'!Área_de_impresión</vt:lpstr>
      <vt:lpstr>'E16'!Área_de_impresión</vt:lpstr>
      <vt:lpstr>Hoja1!Área_de_impresión</vt:lpstr>
      <vt:lpstr>CD</vt:lpstr>
      <vt:lpstr>CF</vt:lpstr>
      <vt:lpstr>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Elida Ivette Aguirre Rochin</cp:lastModifiedBy>
  <cp:lastPrinted>2020-05-21T17:52:34Z</cp:lastPrinted>
  <dcterms:created xsi:type="dcterms:W3CDTF">2010-06-17T20:22:37Z</dcterms:created>
  <dcterms:modified xsi:type="dcterms:W3CDTF">2020-05-22T20:55:09Z</dcterms:modified>
</cp:coreProperties>
</file>