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CATALOGO" sheetId="1" r:id="rId1"/>
  </sheets>
  <externalReferences>
    <externalReference r:id="rId4"/>
  </externalReferences>
  <definedNames>
    <definedName name="area" localSheetId="0">#REF!</definedName>
    <definedName name="area">#REF!</definedName>
    <definedName name="_xlnm.Print_Area" localSheetId="0">'CATALOGO'!$B$2:$H$44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'CATALOGO'!$2:$17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fullCalcOnLoad="1"/>
</workbook>
</file>

<file path=xl/sharedStrings.xml><?xml version="1.0" encoding="utf-8"?>
<sst xmlns="http://schemas.openxmlformats.org/spreadsheetml/2006/main" count="67" uniqueCount="55">
  <si>
    <t>GOBIERNO DEL ESTADO DE JALISCO</t>
  </si>
  <si>
    <t>NÚMERO DE PROCEDIMIENTO:</t>
  </si>
  <si>
    <t>SECRETARÍA DE INFRAESTRUCTURA Y OBRA PÚBLICA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</si>
  <si>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</si>
  <si>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</si>
  <si>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</si>
  <si>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</si>
  <si>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</si>
  <si>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</si>
  <si>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</si>
  <si>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</si>
  <si>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CATALOGO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</si>
  <si>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</si>
  <si>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</si>
  <si>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</si>
  <si>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</si>
  <si>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</si>
  <si>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</si>
  <si>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</si>
  <si>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</si>
  <si>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RESUMEN DE PARTIDAS</t>
  </si>
  <si>
    <t>IMPORTE CON LETRA (IVA INCLUIDO)</t>
  </si>
  <si>
    <t>SUBTOTAL M. N.</t>
  </si>
  <si>
    <t>IVA M. N.</t>
  </si>
  <si>
    <t>TOTAL M. N.</t>
  </si>
  <si>
    <t/>
  </si>
  <si>
    <t>SIOP-001</t>
  </si>
  <si>
    <t>SIOP-002</t>
  </si>
  <si>
    <t>SIOP-003</t>
  </si>
  <si>
    <t>SIOP-004</t>
  </si>
  <si>
    <t>SIOP-005</t>
  </si>
  <si>
    <t>SIOP-006</t>
  </si>
  <si>
    <t>SIOP-007</t>
  </si>
  <si>
    <t>SIOP-008</t>
  </si>
  <si>
    <t>SIOP-009</t>
  </si>
  <si>
    <t>SIOP-010</t>
  </si>
  <si>
    <t>SIOP-011</t>
  </si>
  <si>
    <t>SIOP-012</t>
  </si>
  <si>
    <t>PROYECTO</t>
  </si>
  <si>
    <t>PROYECTO CONCEPTUAL PARA LA REHABILITACIÓN DE INFRAESTRUCTURA EDUCATIVA DE HASTA 2,000M2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</si>
  <si>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EDUCATIVA DE HASTA 2,000M2 EDIFICADOS; INCLUYE PLANOS ARQUITECTÓNICOS DE DISTRIBUCIÓN GENERAL, PLANOS DE DEMOLICIONES Y RETIROS, PLANOS DE ACABADOS Y PLANOS DE DETALLES.</t>
  </si>
  <si>
    <t>PROYECTO CONCEPTUAL PARA LA REHABILITACIÓN DE INFRAESTRUCTURA EDUCATIVA DE 2,000M2 A 10,000M2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</si>
  <si>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EDUCATIVA DE 2,000M2 A 10,000M2 EDIFICADOS; INCLUYE PLANOS ARQUITECTÓNICOS DE DISTRIBUCIÓN GENERAL, PLANOS DE DEMOLICIONES Y RETIROS, PLANOS DE ACABADOS Y PLANOS DE DETALLES.</t>
  </si>
  <si>
    <t>PROYECTO CONCEPTUAL PARA LA REHABILITACIÓN DE INFRAESTRUCTURA DE SALUD DE HASTA 1,000M2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</si>
  <si>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DE SALUD DE HASTA 1,000M2 EDIFICADOS; INCLUYE PLANOS ARQUITECTÓNICOS DE DISTRIBUCIÓN GENERAL, PLANOS DE DEMOLICIONES Y RETIROS, PLANOS DE ACABADOS Y PLANOS DE DETALLES.</t>
  </si>
  <si>
    <t>PROYECTO CONCEPTUAL PARA LA REHABILITACIÓN DE INFRAESTRUCTURA DE SALUD DE 1,000M2 A 5,000M2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</si>
  <si>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DE SALUD DE 1,000M2 A 5,000M2 EDIFICADOS; INCLUYE PLANOS ARQUITECTÓNICOS DE DISTRIBUCIÓN GENERAL, PLANOS DE DEMOLICIONES Y RETIROS, PLANOS DE ACABADOS Y PLANOS DE DETALLES.</t>
  </si>
  <si>
    <t>PROYECTO CONCEPTUAL PARA LA REHABILITACIÓN DE INFRAESTRUCTURA DEPORTIVA DE HASTA 10,000M2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</si>
  <si>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DEPORTIVA DE HASTA 10,000M2 EDIFICADOS; INCLUYE PLANOS ARQUITECTÓNICOS DE DISTRIBUCIÓN GENERAL, PLANOS DE DEMOLICIONES Y RETIROS, PLANOS DE ACABADOS Y PLANOS DE DETALLES.</t>
  </si>
  <si>
    <t>PROYECTO CONCEPTUAL PARA LA REHABILITACIÓN DE INFRAESTRUCTURA DEPORTIVA DE 10,000M2 A 30,000M2 EDIFICADOS; INCLUYE DIAGNÓSTICO DEL ESTADO ACTUAL, ANÁLISIS DE NECESIDADES, REPORTE FOTOGRÁFICO, PROPUESTA DE ZONIFICACIÓN Y VISUALIZACIÓN DE LA PROPUESTA DE REHABILITACIÓN.</t>
  </si>
  <si>
    <t>PROYECTO ARQUITECTÓNICO PARA LA REHABILITACIÓN DE INFRAESTRUCTURA DEPORTIVA DE 10,000M2 A 30,000M2 EDIFICADOS; INCLUYE PLANOS ARQUITECTÓNICOS DE DISTRIBUCIÓN GENERAL, PLANOS DE DEMOLICIONES Y RETIROS, PLANOS DE ACABADOS Y PLANOS DE DETALLES.</t>
  </si>
  <si>
    <t xml:space="preserve">DESARROLLO DE PROYECTOS ARQUITECTÓNICOS </t>
  </si>
  <si>
    <t>ELABORACIÓN DE PROYECTOS ARQUITECTÓNICOS PARA OBRAS DE INFRAESTRUCTURA EDUCATIVA, DE SALUD Y DEPORTIVA DEL PROGRAMA 2019 DEL GOBIERNO DE ESTADO DE JALISCO</t>
  </si>
  <si>
    <t>DIRECCIÓN GENERAL DE LICITACIÓN Y CONTRATACIÓN</t>
  </si>
  <si>
    <t>SIOP-E-SRP-SER-CSS-206-2019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</si>
</sst>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&quot;$&quot;\ #,##0.00_)"/>
    <numFmt numFmtId="165" formatCode="&quot;SIOP-&quot;000"/>
    <numFmt numFmtId="166" formatCode="###,###,##0.00"/>
    <numFmt numFmtId="167" formatCode="#,##0.0000"/>
    <numFmt numFmtId="168" formatCode="&quot;$&quot;#,##0.00"/>
    <numFmt numFmtId="169" formatCode="&quot;$&quot;#,###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8"/>
      <color indexed="49"/>
      <name val="Arial"/>
      <family val="2"/>
    </font>
    <font>
      <sz val="10"/>
      <color indexed="49"/>
      <name val="Calibri"/>
      <family val="2"/>
    </font>
    <font>
      <b/>
      <sz val="8"/>
      <color indexed="60"/>
      <name val="Arial"/>
      <family val="2"/>
    </font>
    <font>
      <sz val="10"/>
      <color indexed="60"/>
      <name val="Calibri"/>
      <family val="2"/>
    </font>
    <font>
      <sz val="8"/>
      <color indexed="57"/>
      <name val="Arial"/>
      <family val="2"/>
    </font>
    <font>
      <b/>
      <sz val="10"/>
      <color indexed="62"/>
      <name val="Calibri"/>
      <family val="2"/>
    </font>
    <font>
      <b/>
      <sz val="10"/>
      <color indexed="4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8"/>
      <color theme="4"/>
      <name val="Arial"/>
      <family val="2"/>
    </font>
    <font>
      <sz val="10"/>
      <color theme="4"/>
      <name val="Calibri"/>
      <family val="2"/>
    </font>
    <font>
      <b/>
      <sz val="8"/>
      <color rgb="FFC00000"/>
      <name val="Arial"/>
      <family val="2"/>
    </font>
    <font>
      <sz val="10"/>
      <color rgb="FFC00000"/>
      <name val="Calibri"/>
      <family val="2"/>
    </font>
    <font>
      <sz val="8"/>
      <color theme="9" tint="-0.24997000396251678"/>
      <name val="Arial"/>
      <family val="2"/>
    </font>
    <font>
      <b/>
      <sz val="10"/>
      <color theme="8" tint="-0.24997000396251678"/>
      <name val="Calibri"/>
      <family val="2"/>
    </font>
    <font>
      <b/>
      <sz val="10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2" fillId="0" borderId="0" xfId="53" applyFont="1" applyAlignment="1">
      <alignment vertical="top"/>
      <protection/>
    </xf>
    <xf numFmtId="0" fontId="23" fillId="0" borderId="10" xfId="53" applyFont="1" applyBorder="1" applyAlignment="1">
      <alignment horizontal="justify" vertical="top"/>
      <protection/>
    </xf>
    <xf numFmtId="0" fontId="24" fillId="0" borderId="11" xfId="53" applyFont="1" applyBorder="1" applyAlignment="1">
      <alignment vertical="top"/>
      <protection/>
    </xf>
    <xf numFmtId="0" fontId="23" fillId="0" borderId="12" xfId="53" applyFont="1" applyBorder="1" applyAlignment="1">
      <alignment horizontal="justify" vertical="top"/>
      <protection/>
    </xf>
    <xf numFmtId="0" fontId="24" fillId="0" borderId="13" xfId="53" applyFont="1" applyBorder="1" applyAlignment="1">
      <alignment vertical="top"/>
      <protection/>
    </xf>
    <xf numFmtId="0" fontId="23" fillId="0" borderId="14" xfId="53" applyFont="1" applyBorder="1" applyAlignment="1">
      <alignment horizontal="justify" vertical="top"/>
      <protection/>
    </xf>
    <xf numFmtId="0" fontId="24" fillId="0" borderId="15" xfId="53" applyFont="1" applyFill="1" applyBorder="1" applyAlignment="1">
      <alignment horizontal="left" vertical="top"/>
      <protection/>
    </xf>
    <xf numFmtId="14" fontId="22" fillId="0" borderId="11" xfId="53" applyNumberFormat="1" applyFont="1" applyBorder="1" applyAlignment="1">
      <alignment horizontal="left" vertical="top"/>
      <protection/>
    </xf>
    <xf numFmtId="14" fontId="22" fillId="0" borderId="13" xfId="53" applyNumberFormat="1" applyFont="1" applyBorder="1" applyAlignment="1">
      <alignment horizontal="left" vertical="top"/>
      <protection/>
    </xf>
    <xf numFmtId="0" fontId="24" fillId="0" borderId="16" xfId="53" applyNumberFormat="1" applyFont="1" applyBorder="1" applyAlignment="1">
      <alignment vertical="top"/>
      <protection/>
    </xf>
    <xf numFmtId="0" fontId="22" fillId="0" borderId="13" xfId="53" applyNumberFormat="1" applyFont="1" applyBorder="1" applyAlignment="1">
      <alignment horizontal="left" vertical="top"/>
      <protection/>
    </xf>
    <xf numFmtId="14" fontId="22" fillId="0" borderId="17" xfId="53" applyNumberFormat="1" applyFont="1" applyBorder="1" applyAlignment="1">
      <alignment horizontal="left" vertical="top"/>
      <protection/>
    </xf>
    <xf numFmtId="0" fontId="24" fillId="0" borderId="17" xfId="53" applyFont="1" applyBorder="1" applyAlignment="1">
      <alignment vertical="top"/>
      <protection/>
    </xf>
    <xf numFmtId="0" fontId="24" fillId="0" borderId="10" xfId="53" applyFont="1" applyFill="1" applyBorder="1" applyAlignment="1">
      <alignment horizontal="left" vertical="top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0" xfId="53" applyFont="1" applyFill="1" applyBorder="1" applyAlignment="1">
      <alignment vertical="top"/>
      <protection/>
    </xf>
    <xf numFmtId="0" fontId="22" fillId="0" borderId="0" xfId="53" applyFont="1" applyFill="1" applyAlignment="1">
      <alignment vertical="top"/>
      <protection/>
    </xf>
    <xf numFmtId="49" fontId="50" fillId="33" borderId="18" xfId="55" applyNumberFormat="1" applyFont="1" applyFill="1" applyBorder="1" applyAlignment="1">
      <alignment horizontal="center" vertical="center"/>
      <protection/>
    </xf>
    <xf numFmtId="49" fontId="50" fillId="33" borderId="19" xfId="55" applyNumberFormat="1" applyFont="1" applyFill="1" applyBorder="1" applyAlignment="1">
      <alignment horizontal="center" vertical="center"/>
      <protection/>
    </xf>
    <xf numFmtId="49" fontId="50" fillId="33" borderId="19" xfId="55" applyNumberFormat="1" applyFont="1" applyFill="1" applyBorder="1" applyAlignment="1">
      <alignment horizontal="center" vertical="center" wrapText="1"/>
      <protection/>
    </xf>
    <xf numFmtId="49" fontId="50" fillId="33" borderId="20" xfId="55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53" applyFont="1" applyAlignment="1">
      <alignment vertical="top"/>
      <protection/>
    </xf>
    <xf numFmtId="0" fontId="53" fillId="0" borderId="0" xfId="0" applyFont="1" applyFill="1" applyAlignment="1">
      <alignment/>
    </xf>
    <xf numFmtId="0" fontId="54" fillId="0" borderId="0" xfId="53" applyFont="1" applyAlignment="1">
      <alignment vertical="top"/>
      <protection/>
    </xf>
    <xf numFmtId="166" fontId="5" fillId="0" borderId="0" xfId="0" applyNumberFormat="1" applyFont="1" applyFill="1" applyAlignment="1">
      <alignment horizontal="center" vertical="center"/>
    </xf>
    <xf numFmtId="0" fontId="24" fillId="0" borderId="0" xfId="53" applyFont="1" applyAlignment="1">
      <alignment horizontal="left" vertical="top" shrinkToFit="1"/>
      <protection/>
    </xf>
    <xf numFmtId="0" fontId="55" fillId="0" borderId="0" xfId="0" applyFont="1" applyFill="1" applyAlignment="1">
      <alignment/>
    </xf>
    <xf numFmtId="49" fontId="22" fillId="0" borderId="0" xfId="53" applyNumberFormat="1" applyFont="1" applyAlignment="1">
      <alignment horizontal="left" vertical="top"/>
      <protection/>
    </xf>
    <xf numFmtId="0" fontId="22" fillId="0" borderId="0" xfId="53" applyFont="1" applyAlignment="1">
      <alignment horizontal="justify" vertical="top" wrapText="1"/>
      <protection/>
    </xf>
    <xf numFmtId="0" fontId="22" fillId="0" borderId="0" xfId="53" applyFont="1" applyAlignment="1">
      <alignment horizontal="center" vertical="top" wrapText="1"/>
      <protection/>
    </xf>
    <xf numFmtId="167" fontId="22" fillId="0" borderId="0" xfId="53" applyNumberFormat="1" applyFont="1" applyAlignment="1">
      <alignment horizontal="right" vertical="top"/>
      <protection/>
    </xf>
    <xf numFmtId="168" fontId="22" fillId="0" borderId="0" xfId="51" applyNumberFormat="1" applyFont="1" applyAlignment="1">
      <alignment horizontal="right" vertical="top"/>
    </xf>
    <xf numFmtId="4" fontId="24" fillId="0" borderId="0" xfId="53" applyNumberFormat="1" applyFont="1" applyAlignment="1">
      <alignment horizontal="center" vertical="top"/>
      <protection/>
    </xf>
    <xf numFmtId="0" fontId="24" fillId="34" borderId="0" xfId="53" applyFont="1" applyFill="1" applyAlignment="1">
      <alignment vertical="top"/>
      <protection/>
    </xf>
    <xf numFmtId="0" fontId="24" fillId="34" borderId="0" xfId="53" applyFont="1" applyFill="1" applyAlignment="1">
      <alignment horizontal="center" vertical="top"/>
      <protection/>
    </xf>
    <xf numFmtId="4" fontId="24" fillId="34" borderId="0" xfId="53" applyNumberFormat="1" applyFont="1" applyFill="1" applyAlignment="1">
      <alignment vertical="top"/>
      <protection/>
    </xf>
    <xf numFmtId="168" fontId="24" fillId="0" borderId="0" xfId="53" applyNumberFormat="1" applyFont="1" applyFill="1" applyAlignment="1">
      <alignment horizontal="left" vertical="top" shrinkToFit="1"/>
      <protection/>
    </xf>
    <xf numFmtId="0" fontId="55" fillId="0" borderId="0" xfId="0" applyFont="1" applyFill="1" applyAlignment="1">
      <alignment horizontal="centerContinuous"/>
    </xf>
    <xf numFmtId="44" fontId="22" fillId="0" borderId="0" xfId="53" applyNumberFormat="1" applyFont="1" applyAlignment="1">
      <alignment vertical="top"/>
      <protection/>
    </xf>
    <xf numFmtId="0" fontId="50" fillId="33" borderId="0" xfId="54" applyFont="1" applyFill="1" applyBorder="1" applyAlignment="1">
      <alignment horizontal="justify" vertical="top"/>
      <protection/>
    </xf>
    <xf numFmtId="169" fontId="50" fillId="33" borderId="0" xfId="54" applyNumberFormat="1" applyFont="1" applyFill="1" applyAlignment="1">
      <alignment vertical="top"/>
      <protection/>
    </xf>
    <xf numFmtId="169" fontId="22" fillId="0" borderId="0" xfId="54" applyNumberFormat="1" applyFont="1" applyAlignment="1">
      <alignment vertical="top"/>
      <protection/>
    </xf>
    <xf numFmtId="0" fontId="22" fillId="0" borderId="0" xfId="54" applyFont="1" applyAlignment="1">
      <alignment vertical="top"/>
      <protection/>
    </xf>
    <xf numFmtId="168" fontId="22" fillId="0" borderId="0" xfId="53" applyNumberFormat="1" applyFont="1" applyFill="1" applyAlignment="1">
      <alignment vertical="top"/>
      <protection/>
    </xf>
    <xf numFmtId="44" fontId="22" fillId="0" borderId="0" xfId="53" applyNumberFormat="1" applyFont="1" applyFill="1" applyAlignment="1">
      <alignment vertical="top"/>
      <protection/>
    </xf>
    <xf numFmtId="49" fontId="56" fillId="0" borderId="0" xfId="53" applyNumberFormat="1" applyFont="1" applyFill="1" applyAlignment="1">
      <alignment horizontal="left" vertical="top" shrinkToFit="1"/>
      <protection/>
    </xf>
    <xf numFmtId="0" fontId="56" fillId="0" borderId="0" xfId="53" applyFont="1" applyFill="1" applyAlignment="1">
      <alignment horizontal="justify" vertical="top" shrinkToFit="1"/>
      <protection/>
    </xf>
    <xf numFmtId="0" fontId="56" fillId="0" borderId="0" xfId="53" applyFont="1" applyFill="1" applyAlignment="1">
      <alignment horizontal="center" vertical="top" shrinkToFit="1"/>
      <protection/>
    </xf>
    <xf numFmtId="4" fontId="56" fillId="0" borderId="0" xfId="53" applyNumberFormat="1" applyFont="1" applyFill="1" applyAlignment="1">
      <alignment horizontal="right" vertical="top" shrinkToFit="1"/>
      <protection/>
    </xf>
    <xf numFmtId="1" fontId="22" fillId="0" borderId="0" xfId="53" applyNumberFormat="1" applyFont="1" applyFill="1" applyAlignment="1">
      <alignment horizontal="left" vertical="top" shrinkToFit="1"/>
      <protection/>
    </xf>
    <xf numFmtId="0" fontId="22" fillId="0" borderId="0" xfId="53" applyFont="1" applyFill="1" applyAlignment="1">
      <alignment horizontal="justify" vertical="top" shrinkToFit="1"/>
      <protection/>
    </xf>
    <xf numFmtId="0" fontId="22" fillId="0" borderId="0" xfId="53" applyFont="1" applyFill="1" applyAlignment="1">
      <alignment horizontal="center" vertical="top" shrinkToFit="1"/>
      <protection/>
    </xf>
    <xf numFmtId="4" fontId="22" fillId="0" borderId="0" xfId="53" applyNumberFormat="1" applyFont="1" applyFill="1" applyAlignment="1">
      <alignment horizontal="right" vertical="top" shrinkToFit="1"/>
      <protection/>
    </xf>
    <xf numFmtId="168" fontId="56" fillId="0" borderId="0" xfId="51" applyNumberFormat="1" applyFont="1" applyFill="1" applyAlignment="1">
      <alignment horizontal="right" vertical="top" shrinkToFit="1"/>
    </xf>
    <xf numFmtId="0" fontId="57" fillId="0" borderId="0" xfId="0" applyNumberFormat="1" applyFont="1" applyFill="1" applyAlignment="1">
      <alignment vertical="center"/>
    </xf>
    <xf numFmtId="4" fontId="52" fillId="0" borderId="0" xfId="53" applyNumberFormat="1" applyFont="1" applyAlignment="1">
      <alignment vertical="top"/>
      <protection/>
    </xf>
    <xf numFmtId="0" fontId="24" fillId="0" borderId="0" xfId="53" applyFont="1" applyAlignment="1">
      <alignment horizontal="justify" vertical="top" wrapText="1"/>
      <protection/>
    </xf>
    <xf numFmtId="14" fontId="24" fillId="0" borderId="15" xfId="53" applyNumberFormat="1" applyFont="1" applyBorder="1" applyAlignment="1">
      <alignment horizontal="right" vertical="top"/>
      <protection/>
    </xf>
    <xf numFmtId="14" fontId="24" fillId="0" borderId="21" xfId="53" applyNumberFormat="1" applyFont="1" applyBorder="1" applyAlignment="1">
      <alignment horizontal="right" vertical="top"/>
      <protection/>
    </xf>
    <xf numFmtId="0" fontId="33" fillId="0" borderId="12" xfId="53" applyNumberFormat="1" applyFont="1" applyBorder="1" applyAlignment="1">
      <alignment horizontal="justify" vertical="top"/>
      <protection/>
    </xf>
    <xf numFmtId="0" fontId="33" fillId="0" borderId="14" xfId="53" applyNumberFormat="1" applyFont="1" applyBorder="1" applyAlignment="1">
      <alignment horizontal="justify" vertical="top"/>
      <protection/>
    </xf>
    <xf numFmtId="14" fontId="24" fillId="0" borderId="16" xfId="53" applyNumberFormat="1" applyFont="1" applyBorder="1" applyAlignment="1">
      <alignment horizontal="right" vertical="top"/>
      <protection/>
    </xf>
    <xf numFmtId="14" fontId="24" fillId="0" borderId="0" xfId="53" applyNumberFormat="1" applyFont="1" applyBorder="1" applyAlignment="1">
      <alignment horizontal="right" vertical="top"/>
      <protection/>
    </xf>
    <xf numFmtId="14" fontId="24" fillId="0" borderId="22" xfId="53" applyNumberFormat="1" applyFont="1" applyBorder="1" applyAlignment="1">
      <alignment horizontal="right" vertical="top"/>
      <protection/>
    </xf>
    <xf numFmtId="14" fontId="24" fillId="0" borderId="23" xfId="53" applyNumberFormat="1" applyFont="1" applyBorder="1" applyAlignment="1">
      <alignment horizontal="right" vertical="top"/>
      <protection/>
    </xf>
    <xf numFmtId="0" fontId="24" fillId="0" borderId="15" xfId="53" applyFont="1" applyBorder="1" applyAlignment="1">
      <alignment horizontal="center" vertical="top"/>
      <protection/>
    </xf>
    <xf numFmtId="0" fontId="24" fillId="0" borderId="21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2" fillId="0" borderId="12" xfId="53" applyNumberFormat="1" applyFont="1" applyBorder="1" applyAlignment="1">
      <alignment horizontal="left" vertical="top"/>
      <protection/>
    </xf>
    <xf numFmtId="0" fontId="22" fillId="0" borderId="14" xfId="53" applyNumberFormat="1" applyFont="1" applyBorder="1" applyAlignment="1">
      <alignment horizontal="left" vertical="top"/>
      <protection/>
    </xf>
    <xf numFmtId="0" fontId="22" fillId="0" borderId="16" xfId="53" applyFont="1" applyBorder="1" applyAlignment="1">
      <alignment horizontal="center" vertical="top"/>
      <protection/>
    </xf>
    <xf numFmtId="0" fontId="22" fillId="0" borderId="0" xfId="53" applyFont="1" applyBorder="1" applyAlignment="1">
      <alignment horizontal="center" vertical="top"/>
      <protection/>
    </xf>
    <xf numFmtId="0" fontId="22" fillId="0" borderId="13" xfId="53" applyFont="1" applyBorder="1" applyAlignment="1">
      <alignment horizontal="center" vertical="top"/>
      <protection/>
    </xf>
    <xf numFmtId="0" fontId="22" fillId="0" borderId="22" xfId="53" applyFont="1" applyBorder="1" applyAlignment="1">
      <alignment horizontal="center" vertical="top"/>
      <protection/>
    </xf>
    <xf numFmtId="0" fontId="22" fillId="0" borderId="23" xfId="53" applyFont="1" applyBorder="1" applyAlignment="1">
      <alignment horizontal="center" vertical="top"/>
      <protection/>
    </xf>
    <xf numFmtId="0" fontId="22" fillId="0" borderId="17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4" xfId="53" applyFont="1" applyBorder="1" applyAlignment="1">
      <alignment horizontal="center" vertical="top"/>
      <protection/>
    </xf>
    <xf numFmtId="0" fontId="50" fillId="33" borderId="18" xfId="53" applyFont="1" applyFill="1" applyBorder="1" applyAlignment="1">
      <alignment horizontal="center" vertical="top"/>
      <protection/>
    </xf>
    <xf numFmtId="0" fontId="50" fillId="33" borderId="19" xfId="53" applyFont="1" applyFill="1" applyBorder="1" applyAlignment="1">
      <alignment horizontal="center" vertical="top"/>
      <protection/>
    </xf>
    <xf numFmtId="0" fontId="50" fillId="33" borderId="20" xfId="53" applyFont="1" applyFill="1" applyBorder="1" applyAlignment="1">
      <alignment horizontal="center" vertical="top"/>
      <protection/>
    </xf>
    <xf numFmtId="0" fontId="50" fillId="33" borderId="0" xfId="54" applyNumberFormat="1" applyFont="1" applyFill="1" applyBorder="1" applyAlignment="1">
      <alignment horizontal="center" vertical="top"/>
      <protection/>
    </xf>
    <xf numFmtId="0" fontId="50" fillId="33" borderId="0" xfId="54" applyNumberFormat="1" applyFont="1" applyFill="1" applyAlignment="1">
      <alignment horizontal="center" vertical="top"/>
      <protection/>
    </xf>
    <xf numFmtId="0" fontId="22" fillId="0" borderId="15" xfId="53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top"/>
      <protection/>
    </xf>
    <xf numFmtId="0" fontId="22" fillId="0" borderId="14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justify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133350</xdr:rowOff>
    </xdr:from>
    <xdr:to>
      <xdr:col>1</xdr:col>
      <xdr:colOff>1371600</xdr:colOff>
      <xdr:row>8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4297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4</xdr:row>
      <xdr:rowOff>209550</xdr:rowOff>
    </xdr:from>
    <xdr:to>
      <xdr:col>7</xdr:col>
      <xdr:colOff>1447800</xdr:colOff>
      <xdr:row>5</xdr:row>
      <xdr:rowOff>209550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019175"/>
          <a:ext cx="1447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OBRAS\OBRAS%202019\SIOP\Direccion%20de%20presupuestos%20de%20Obra%20publica\Presupuestos\35.-%20Hospital%20de%20lagos\1.-%20Finales\(LP-078-2019)2019P098%20$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showGridLines="0" showZeros="0" tabSelected="1" view="pageBreakPreview" zoomScale="70" zoomScaleNormal="70" zoomScaleSheetLayoutView="70" zoomScalePageLayoutView="0" workbookViewId="0" topLeftCell="A1">
      <selection activeCell="C8" sqref="C8:C10"/>
    </sheetView>
  </sheetViews>
  <sheetFormatPr defaultColWidth="9.140625" defaultRowHeight="15"/>
  <cols>
    <col min="1" max="1" width="4.8515625" style="1" customWidth="1"/>
    <col min="2" max="2" width="23.57421875" style="1" customWidth="1"/>
    <col min="3" max="3" width="74.421875" style="1" customWidth="1"/>
    <col min="4" max="4" width="13.140625" style="1" customWidth="1"/>
    <col min="5" max="5" width="11.00390625" style="1" customWidth="1"/>
    <col min="6" max="6" width="13.28125" style="1" customWidth="1"/>
    <col min="7" max="7" width="21.7109375" style="1" customWidth="1"/>
    <col min="8" max="8" width="22.421875" style="1" customWidth="1"/>
    <col min="9" max="9" width="24.8515625" style="1" bestFit="1" customWidth="1"/>
    <col min="10" max="10" width="13.28125" style="1" bestFit="1" customWidth="1"/>
    <col min="11" max="16384" width="9.140625" style="1" customWidth="1"/>
  </cols>
  <sheetData>
    <row r="1" ht="13.5" thickBot="1"/>
    <row r="2" spans="2:8" ht="18.75">
      <c r="B2" s="89"/>
      <c r="C2" s="2" t="s">
        <v>0</v>
      </c>
      <c r="D2" s="72" t="s">
        <v>1</v>
      </c>
      <c r="E2" s="72"/>
      <c r="F2" s="72"/>
      <c r="G2" s="73"/>
      <c r="H2" s="3"/>
    </row>
    <row r="3" spans="2:8" ht="18.75">
      <c r="B3" s="76"/>
      <c r="C3" s="4" t="s">
        <v>2</v>
      </c>
      <c r="D3" s="77" t="s">
        <v>54</v>
      </c>
      <c r="E3" s="77"/>
      <c r="F3" s="77"/>
      <c r="G3" s="78"/>
      <c r="H3" s="5"/>
    </row>
    <row r="4" spans="2:8" ht="12.75">
      <c r="B4" s="76"/>
      <c r="C4" s="92" t="s">
        <v>53</v>
      </c>
      <c r="D4" s="77"/>
      <c r="E4" s="77"/>
      <c r="F4" s="77"/>
      <c r="G4" s="78"/>
      <c r="H4" s="5"/>
    </row>
    <row r="5" spans="2:8" ht="18.75" customHeight="1">
      <c r="B5" s="76"/>
      <c r="C5" s="92"/>
      <c r="D5" s="77"/>
      <c r="E5" s="77"/>
      <c r="F5" s="77"/>
      <c r="G5" s="78"/>
      <c r="H5" s="5"/>
    </row>
    <row r="6" spans="2:8" ht="19.5" thickBot="1">
      <c r="B6" s="76"/>
      <c r="C6" s="6"/>
      <c r="D6" s="77"/>
      <c r="E6" s="77"/>
      <c r="F6" s="77"/>
      <c r="G6" s="78"/>
      <c r="H6" s="5"/>
    </row>
    <row r="7" spans="2:8" ht="12.75">
      <c r="B7" s="90"/>
      <c r="C7" s="7" t="s">
        <v>3</v>
      </c>
      <c r="D7" s="63" t="s">
        <v>4</v>
      </c>
      <c r="E7" s="64"/>
      <c r="F7" s="64"/>
      <c r="G7" s="8"/>
      <c r="H7" s="5"/>
    </row>
    <row r="8" spans="2:8" ht="17.25" customHeight="1">
      <c r="B8" s="90"/>
      <c r="C8" s="65" t="s">
        <v>52</v>
      </c>
      <c r="D8" s="67" t="s">
        <v>5</v>
      </c>
      <c r="E8" s="68"/>
      <c r="F8" s="68"/>
      <c r="G8" s="9"/>
      <c r="H8" s="5"/>
    </row>
    <row r="9" spans="2:8" ht="17.25" customHeight="1">
      <c r="B9" s="90"/>
      <c r="C9" s="65"/>
      <c r="D9" s="10"/>
      <c r="E9" s="68" t="s">
        <v>6</v>
      </c>
      <c r="F9" s="68"/>
      <c r="G9" s="11"/>
      <c r="H9" s="5"/>
    </row>
    <row r="10" spans="2:8" ht="17.25" customHeight="1" thickBot="1">
      <c r="B10" s="90"/>
      <c r="C10" s="66"/>
      <c r="D10" s="69" t="s">
        <v>7</v>
      </c>
      <c r="E10" s="70"/>
      <c r="F10" s="70"/>
      <c r="G10" s="12"/>
      <c r="H10" s="13"/>
    </row>
    <row r="11" spans="2:8" ht="12.75">
      <c r="B11" s="90"/>
      <c r="C11" s="14" t="s">
        <v>8</v>
      </c>
      <c r="D11" s="71" t="s">
        <v>9</v>
      </c>
      <c r="E11" s="72"/>
      <c r="F11" s="72"/>
      <c r="G11" s="73"/>
      <c r="H11" s="15" t="s">
        <v>10</v>
      </c>
    </row>
    <row r="12" spans="2:8" ht="12.75">
      <c r="B12" s="90"/>
      <c r="C12" s="74"/>
      <c r="D12" s="76">
        <v>0</v>
      </c>
      <c r="E12" s="77"/>
      <c r="F12" s="77"/>
      <c r="G12" s="78"/>
      <c r="H12" s="82"/>
    </row>
    <row r="13" spans="2:8" ht="13.5" thickBot="1">
      <c r="B13" s="91"/>
      <c r="C13" s="75"/>
      <c r="D13" s="79"/>
      <c r="E13" s="80"/>
      <c r="F13" s="80"/>
      <c r="G13" s="81"/>
      <c r="H13" s="83"/>
    </row>
    <row r="14" ht="13.5" thickBot="1"/>
    <row r="15" spans="2:8" ht="13.5" thickBot="1">
      <c r="B15" s="84" t="s">
        <v>11</v>
      </c>
      <c r="C15" s="85"/>
      <c r="D15" s="85"/>
      <c r="E15" s="85"/>
      <c r="F15" s="85"/>
      <c r="G15" s="85"/>
      <c r="H15" s="86"/>
    </row>
    <row r="16" spans="2:8" s="17" customFormat="1" ht="13.5" thickBot="1">
      <c r="B16" s="16"/>
      <c r="C16" s="16"/>
      <c r="D16" s="16"/>
      <c r="E16" s="16"/>
      <c r="F16" s="16"/>
      <c r="G16" s="16"/>
      <c r="H16" s="16"/>
    </row>
    <row r="17" spans="2:8" ht="26.25" thickBot="1">
      <c r="B17" s="18" t="s">
        <v>12</v>
      </c>
      <c r="C17" s="19" t="s">
        <v>13</v>
      </c>
      <c r="D17" s="19" t="s">
        <v>14</v>
      </c>
      <c r="E17" s="19" t="s">
        <v>15</v>
      </c>
      <c r="F17" s="20" t="s">
        <v>16</v>
      </c>
      <c r="G17" s="20" t="s">
        <v>17</v>
      </c>
      <c r="H17" s="21" t="s">
        <v>18</v>
      </c>
    </row>
    <row r="18" spans="2:8" ht="33.75" customHeight="1">
      <c r="B18" s="22"/>
      <c r="C18" s="23" t="str">
        <f>+C8</f>
        <v>ELABORACIÓN DE PROYECTOS ARQUITECTÓNICOS PARA OBRAS DE INFRAESTRUCTURA EDUCATIVA, DE SALUD Y DEPORTIVA DEL PROGRAMA 2019 DEL GOBIERNO DE ESTADO DE JALISCO</v>
      </c>
      <c r="D18" s="24"/>
      <c r="E18" s="24"/>
      <c r="F18" s="24"/>
      <c r="G18" s="24"/>
      <c r="H18" s="25"/>
    </row>
    <row r="19" spans="2:10" s="27" customFormat="1" ht="12.75">
      <c r="B19" s="51" t="s">
        <v>19</v>
      </c>
      <c r="C19" s="52" t="s">
        <v>51</v>
      </c>
      <c r="D19" s="53" t="s">
        <v>25</v>
      </c>
      <c r="E19" s="54"/>
      <c r="F19" s="54"/>
      <c r="G19" s="26"/>
      <c r="H19" s="59">
        <f>SUM(H20:H21)</f>
        <v>0</v>
      </c>
      <c r="I19" s="61"/>
      <c r="J19" s="61"/>
    </row>
    <row r="20" spans="2:10" s="29" customFormat="1" ht="51">
      <c r="B20" s="55" t="s">
        <v>26</v>
      </c>
      <c r="C20" s="56" t="s">
        <v>39</v>
      </c>
      <c r="D20" s="57" t="s">
        <v>38</v>
      </c>
      <c r="E20" s="58">
        <v>3</v>
      </c>
      <c r="F20" s="58"/>
      <c r="G20" s="28"/>
      <c r="H20" s="58">
        <f>+F20*E20</f>
        <v>0</v>
      </c>
      <c r="I20" s="61"/>
      <c r="J20" s="61"/>
    </row>
    <row r="21" spans="2:10" ht="51">
      <c r="B21" s="55" t="s">
        <v>27</v>
      </c>
      <c r="C21" s="56" t="s">
        <v>40</v>
      </c>
      <c r="D21" s="57" t="s">
        <v>38</v>
      </c>
      <c r="E21" s="58">
        <v>3</v>
      </c>
      <c r="F21" s="58"/>
      <c r="G21" s="30"/>
      <c r="H21" s="58">
        <f aca="true" t="shared" si="0" ref="H21:H31">+F21*E21</f>
        <v>0</v>
      </c>
      <c r="I21" s="61"/>
      <c r="J21" s="61"/>
    </row>
    <row r="22" spans="2:10" ht="51">
      <c r="B22" s="55" t="s">
        <v>28</v>
      </c>
      <c r="C22" s="56" t="s">
        <v>41</v>
      </c>
      <c r="D22" s="57" t="s">
        <v>38</v>
      </c>
      <c r="E22" s="58">
        <v>2</v>
      </c>
      <c r="F22" s="58"/>
      <c r="G22" s="30"/>
      <c r="H22" s="58">
        <f t="shared" si="0"/>
        <v>0</v>
      </c>
      <c r="I22" s="61"/>
      <c r="J22" s="61"/>
    </row>
    <row r="23" spans="2:10" ht="51">
      <c r="B23" s="55" t="s">
        <v>29</v>
      </c>
      <c r="C23" s="56" t="s">
        <v>42</v>
      </c>
      <c r="D23" s="57" t="s">
        <v>38</v>
      </c>
      <c r="E23" s="58">
        <v>2</v>
      </c>
      <c r="F23" s="58"/>
      <c r="G23" s="30"/>
      <c r="H23" s="58">
        <f t="shared" si="0"/>
        <v>0</v>
      </c>
      <c r="I23" s="61"/>
      <c r="J23" s="61"/>
    </row>
    <row r="24" spans="2:10" s="29" customFormat="1" ht="51">
      <c r="B24" s="55" t="s">
        <v>30</v>
      </c>
      <c r="C24" s="56" t="s">
        <v>43</v>
      </c>
      <c r="D24" s="57" t="s">
        <v>38</v>
      </c>
      <c r="E24" s="58">
        <v>1</v>
      </c>
      <c r="F24" s="58"/>
      <c r="G24" s="28"/>
      <c r="H24" s="58">
        <f t="shared" si="0"/>
        <v>0</v>
      </c>
      <c r="I24" s="61"/>
      <c r="J24" s="61"/>
    </row>
    <row r="25" spans="2:10" ht="51">
      <c r="B25" s="55" t="s">
        <v>31</v>
      </c>
      <c r="C25" s="56" t="s">
        <v>44</v>
      </c>
      <c r="D25" s="57" t="s">
        <v>38</v>
      </c>
      <c r="E25" s="58">
        <v>1</v>
      </c>
      <c r="F25" s="58"/>
      <c r="G25" s="32"/>
      <c r="H25" s="58">
        <f t="shared" si="0"/>
        <v>0</v>
      </c>
      <c r="I25" s="61"/>
      <c r="J25" s="61"/>
    </row>
    <row r="26" spans="2:10" ht="51">
      <c r="B26" s="55" t="s">
        <v>32</v>
      </c>
      <c r="C26" s="56" t="s">
        <v>45</v>
      </c>
      <c r="D26" s="57" t="s">
        <v>38</v>
      </c>
      <c r="E26" s="58">
        <v>2</v>
      </c>
      <c r="F26" s="58"/>
      <c r="G26" s="30"/>
      <c r="H26" s="58">
        <f t="shared" si="0"/>
        <v>0</v>
      </c>
      <c r="I26" s="61"/>
      <c r="J26" s="61"/>
    </row>
    <row r="27" spans="2:10" ht="51">
      <c r="B27" s="55" t="s">
        <v>33</v>
      </c>
      <c r="C27" s="56" t="s">
        <v>46</v>
      </c>
      <c r="D27" s="57" t="s">
        <v>38</v>
      </c>
      <c r="E27" s="58">
        <v>2</v>
      </c>
      <c r="F27" s="58"/>
      <c r="G27" s="30"/>
      <c r="H27" s="58">
        <f t="shared" si="0"/>
        <v>0</v>
      </c>
      <c r="I27" s="61"/>
      <c r="J27" s="61"/>
    </row>
    <row r="28" spans="2:10" ht="51">
      <c r="B28" s="55" t="s">
        <v>34</v>
      </c>
      <c r="C28" s="56" t="s">
        <v>47</v>
      </c>
      <c r="D28" s="57" t="s">
        <v>38</v>
      </c>
      <c r="E28" s="58">
        <v>3</v>
      </c>
      <c r="F28" s="58"/>
      <c r="G28" s="30"/>
      <c r="H28" s="58">
        <f t="shared" si="0"/>
        <v>0</v>
      </c>
      <c r="I28" s="61"/>
      <c r="J28" s="61"/>
    </row>
    <row r="29" spans="2:10" ht="51">
      <c r="B29" s="55" t="s">
        <v>35</v>
      </c>
      <c r="C29" s="56" t="s">
        <v>48</v>
      </c>
      <c r="D29" s="57" t="s">
        <v>38</v>
      </c>
      <c r="E29" s="58">
        <v>3</v>
      </c>
      <c r="F29" s="58"/>
      <c r="G29" s="30"/>
      <c r="H29" s="58">
        <f t="shared" si="0"/>
        <v>0</v>
      </c>
      <c r="I29" s="61"/>
      <c r="J29" s="61"/>
    </row>
    <row r="30" spans="2:10" ht="51">
      <c r="B30" s="55" t="s">
        <v>36</v>
      </c>
      <c r="C30" s="56" t="s">
        <v>49</v>
      </c>
      <c r="D30" s="57" t="s">
        <v>38</v>
      </c>
      <c r="E30" s="58">
        <v>2</v>
      </c>
      <c r="F30" s="58"/>
      <c r="G30" s="30"/>
      <c r="H30" s="58">
        <f t="shared" si="0"/>
        <v>0</v>
      </c>
      <c r="I30" s="61"/>
      <c r="J30" s="61"/>
    </row>
    <row r="31" spans="2:10" ht="51">
      <c r="B31" s="55" t="s">
        <v>37</v>
      </c>
      <c r="C31" s="56" t="s">
        <v>50</v>
      </c>
      <c r="D31" s="57" t="s">
        <v>38</v>
      </c>
      <c r="E31" s="58">
        <v>2</v>
      </c>
      <c r="F31" s="58"/>
      <c r="G31" s="30"/>
      <c r="H31" s="58">
        <f t="shared" si="0"/>
        <v>0</v>
      </c>
      <c r="I31" s="61"/>
      <c r="J31" s="61"/>
    </row>
    <row r="32" spans="2:9" ht="12.75">
      <c r="B32" s="33"/>
      <c r="C32" s="34"/>
      <c r="D32" s="35"/>
      <c r="E32" s="36"/>
      <c r="F32" s="37"/>
      <c r="G32" s="38"/>
      <c r="H32" s="37"/>
      <c r="I32" s="31"/>
    </row>
    <row r="33" spans="2:9" s="17" customFormat="1" ht="12.75">
      <c r="B33" s="39"/>
      <c r="C33" s="40" t="s">
        <v>20</v>
      </c>
      <c r="D33" s="39"/>
      <c r="E33" s="41"/>
      <c r="F33" s="39"/>
      <c r="G33" s="39"/>
      <c r="H33" s="39"/>
      <c r="I33" s="42"/>
    </row>
    <row r="34" spans="2:9" ht="36" customHeight="1">
      <c r="B34" s="33"/>
      <c r="C34" s="62" t="str">
        <f>+C18</f>
        <v>ELABORACIÓN DE PROYECTOS ARQUITECTÓNICOS PARA OBRAS DE INFRAESTRUCTURA EDUCATIVA, DE SALUD Y DEPORTIVA DEL PROGRAMA 2019 DEL GOBIERNO DE ESTADO DE JALISCO</v>
      </c>
      <c r="D34" s="35"/>
      <c r="E34" s="36"/>
      <c r="F34" s="37"/>
      <c r="G34" s="38"/>
      <c r="H34" s="37"/>
      <c r="I34" s="31"/>
    </row>
    <row r="35" spans="2:8" s="29" customFormat="1" ht="12.75">
      <c r="B35" s="60" t="s">
        <v>19</v>
      </c>
      <c r="C35" s="52" t="str">
        <f>+VLOOKUP($B35,$B$19:$K$31,2,FALSE)</f>
        <v>DESARROLLO DE PROYECTOS ARQUITECTÓNICOS </v>
      </c>
      <c r="D35" s="28"/>
      <c r="E35" s="28"/>
      <c r="F35" s="28"/>
      <c r="G35" s="28"/>
      <c r="H35" s="59">
        <f>+VLOOKUP($B35,$B$4:$K$31,7,FALSE)</f>
        <v>0</v>
      </c>
    </row>
    <row r="36" spans="2:8" s="29" customFormat="1" ht="12.75">
      <c r="B36" s="60"/>
      <c r="C36" s="52"/>
      <c r="D36" s="28"/>
      <c r="E36" s="28"/>
      <c r="F36" s="28"/>
      <c r="G36" s="28"/>
      <c r="H36" s="59"/>
    </row>
    <row r="37" spans="2:10" ht="12.75">
      <c r="B37" s="60"/>
      <c r="C37" s="52"/>
      <c r="D37" s="43"/>
      <c r="E37" s="43"/>
      <c r="F37" s="43"/>
      <c r="G37" s="43"/>
      <c r="H37" s="59"/>
      <c r="I37" s="31"/>
      <c r="J37" s="44"/>
    </row>
    <row r="38" spans="2:10" ht="12.75">
      <c r="B38" s="60"/>
      <c r="C38" s="52"/>
      <c r="D38" s="43"/>
      <c r="E38" s="43"/>
      <c r="F38" s="43"/>
      <c r="G38" s="43"/>
      <c r="H38" s="59"/>
      <c r="I38" s="31"/>
      <c r="J38" s="44"/>
    </row>
    <row r="39" spans="2:10" ht="12.75">
      <c r="B39" s="60"/>
      <c r="C39" s="52"/>
      <c r="D39" s="43"/>
      <c r="E39" s="43"/>
      <c r="F39" s="43"/>
      <c r="G39" s="43"/>
      <c r="H39" s="59"/>
      <c r="I39" s="31"/>
      <c r="J39" s="44"/>
    </row>
    <row r="40" spans="3:8" s="17" customFormat="1" ht="12.75">
      <c r="C40" s="52"/>
      <c r="H40" s="59"/>
    </row>
    <row r="41" s="17" customFormat="1" ht="12.75"/>
    <row r="42" spans="2:10" s="48" customFormat="1" ht="12.75">
      <c r="B42" s="87" t="s">
        <v>21</v>
      </c>
      <c r="C42" s="87"/>
      <c r="D42" s="87"/>
      <c r="E42" s="87"/>
      <c r="F42" s="87"/>
      <c r="G42" s="45" t="s">
        <v>22</v>
      </c>
      <c r="H42" s="46">
        <f>SUBTOTAL(9,H35:H41)</f>
        <v>0</v>
      </c>
      <c r="I42" s="47"/>
      <c r="J42" s="47"/>
    </row>
    <row r="43" spans="2:12" s="48" customFormat="1" ht="12.75">
      <c r="B43" s="88"/>
      <c r="C43" s="88"/>
      <c r="D43" s="88"/>
      <c r="E43" s="88"/>
      <c r="F43" s="88"/>
      <c r="G43" s="45" t="s">
        <v>23</v>
      </c>
      <c r="H43" s="46">
        <f>+H42*0.16</f>
        <v>0</v>
      </c>
      <c r="L43" s="47">
        <f>+I44-K43</f>
        <v>0</v>
      </c>
    </row>
    <row r="44" spans="2:12" s="48" customFormat="1" ht="12.75">
      <c r="B44" s="88"/>
      <c r="C44" s="88"/>
      <c r="D44" s="88"/>
      <c r="E44" s="88"/>
      <c r="F44" s="88"/>
      <c r="G44" s="45" t="s">
        <v>24</v>
      </c>
      <c r="H44" s="46">
        <f>+H42+H43</f>
        <v>0</v>
      </c>
      <c r="I44" s="47"/>
      <c r="J44" s="47"/>
      <c r="L44" s="47">
        <f>+J44-K44</f>
        <v>0</v>
      </c>
    </row>
    <row r="45" s="17" customFormat="1" ht="12.75"/>
    <row r="46" s="17" customFormat="1" ht="12.75"/>
    <row r="47" s="17" customFormat="1" ht="12.75">
      <c r="H47" s="49"/>
    </row>
    <row r="48" s="17" customFormat="1" ht="12.75">
      <c r="H48" s="49"/>
    </row>
    <row r="49" s="17" customFormat="1" ht="12.75"/>
    <row r="50" s="17" customFormat="1" ht="12.75">
      <c r="H50" s="49"/>
    </row>
    <row r="51" s="17" customFormat="1" ht="12.75"/>
    <row r="52" s="17" customFormat="1" ht="12.75">
      <c r="H52" s="50"/>
    </row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</sheetData>
  <sheetProtection/>
  <mergeCells count="16">
    <mergeCell ref="C12:C13"/>
    <mergeCell ref="D12:G13"/>
    <mergeCell ref="H12:H13"/>
    <mergeCell ref="B15:H15"/>
    <mergeCell ref="B42:F42"/>
    <mergeCell ref="B43:F44"/>
    <mergeCell ref="B2:B13"/>
    <mergeCell ref="D2:G2"/>
    <mergeCell ref="D3:G6"/>
    <mergeCell ref="C4:C5"/>
    <mergeCell ref="D7:F7"/>
    <mergeCell ref="C8:C10"/>
    <mergeCell ref="D8:F8"/>
    <mergeCell ref="E9:F9"/>
    <mergeCell ref="D10:F10"/>
    <mergeCell ref="D11:G11"/>
  </mergeCells>
  <printOptions horizontalCentered="1"/>
  <pageMargins left="0.1968503937007874" right="0.1968503937007874" top="0.1968503937007874" bottom="0.5905511811023623" header="0.2755905511811024" footer="0.3937007874015748"/>
  <pageSetup horizontalDpi="300" verticalDpi="300" orientation="landscape" scale="75" r:id="rId2"/>
  <headerFooter>
    <oddFooter>&amp;L&amp;8&amp;F&amp;C&amp;8Página &amp;P de &amp;N</oddFooter>
  </headerFooter>
  <rowBreaks count="1" manualBreakCount="1">
    <brk id="32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cp:lastPrinted>2019-05-23T17:13:44Z</cp:lastPrinted>
  <dcterms:created xsi:type="dcterms:W3CDTF">2019-05-22T12:55:39Z</dcterms:created>
  <dcterms:modified xsi:type="dcterms:W3CDTF">2019-07-22T18:53:00Z</dcterms:modified>
  <cp:category/>
  <cp:version/>
  <cp:contentType/>
  <cp:contentStatus/>
</cp:coreProperties>
</file>