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5.1.25\buzon\2019\PB 2019\2019P074\2019P074B\"/>
    </mc:Choice>
  </mc:AlternateContent>
  <bookViews>
    <workbookView xWindow="0" yWindow="0" windowWidth="28800" windowHeight="11835"/>
  </bookViews>
  <sheets>
    <sheet name="SIOP" sheetId="2" r:id="rId1"/>
    <sheet name="Hoja1" sheetId="3" r:id="rId2"/>
  </sheets>
  <definedNames>
    <definedName name="_xlnm._FilterDatabase" localSheetId="0" hidden="1">SIOP!$B$17:$J$439</definedName>
    <definedName name="area" localSheetId="0">#REF!</definedName>
    <definedName name="area">#REF!</definedName>
    <definedName name="_xlnm.Print_Area" localSheetId="0">SIOP!$B$2:$H$415</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SIOP!$2:$17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 r="I205" i="2" l="1"/>
  <c r="B23" i="2" l="1"/>
  <c r="B24" i="2" l="1"/>
  <c r="B25" i="2" l="1"/>
  <c r="B26" i="2" l="1"/>
  <c r="B28" i="2" l="1"/>
  <c r="B29" i="2" l="1"/>
  <c r="C372" i="2"/>
  <c r="B30" i="2" l="1"/>
  <c r="B31" i="2" l="1"/>
  <c r="B32" i="2" l="1"/>
  <c r="B33" i="2" l="1"/>
  <c r="B35" i="2" l="1"/>
  <c r="B36" i="2" l="1"/>
  <c r="B37" i="2" l="1"/>
  <c r="B38" i="2" l="1"/>
  <c r="B39" i="2" l="1"/>
  <c r="B40" i="2" l="1"/>
  <c r="B41" i="2" l="1"/>
  <c r="B44" i="2" l="1"/>
  <c r="B45" i="2" l="1"/>
  <c r="B46" i="2" l="1"/>
  <c r="B47" i="2" l="1"/>
  <c r="B48" i="2" l="1"/>
  <c r="B49" i="2" l="1"/>
  <c r="B51" i="2" l="1"/>
  <c r="B52" i="2" l="1"/>
  <c r="B53" i="2" l="1"/>
  <c r="B54" i="2" l="1"/>
  <c r="B55" i="2" l="1"/>
  <c r="B57" i="2" l="1"/>
  <c r="B58" i="2" l="1"/>
  <c r="B59" i="2" l="1"/>
  <c r="B60" i="2" l="1"/>
  <c r="B61" i="2" l="1"/>
  <c r="B63" i="2" l="1"/>
  <c r="B64" i="2" l="1"/>
  <c r="B65" i="2" s="1"/>
  <c r="B67" i="2" s="1"/>
  <c r="B68" i="2" s="1"/>
  <c r="B69" i="2" s="1"/>
  <c r="B71" i="2" s="1"/>
  <c r="B72" i="2" s="1"/>
  <c r="B73" i="2" s="1"/>
  <c r="B76" i="2" s="1"/>
  <c r="B77" i="2" s="1"/>
  <c r="B78" i="2" s="1"/>
  <c r="B79" i="2" s="1"/>
  <c r="B80" i="2" s="1"/>
  <c r="B81" i="2" s="1"/>
  <c r="B83" i="2" s="1"/>
  <c r="B84" i="2" s="1"/>
  <c r="B85"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2" i="2" s="1"/>
  <c r="B113" i="2" s="1"/>
  <c r="B114" i="2" s="1"/>
  <c r="B115" i="2" s="1"/>
  <c r="B116" i="2" s="1"/>
  <c r="B117" i="2" s="1"/>
  <c r="B118" i="2" s="1"/>
  <c r="B119" i="2" s="1"/>
  <c r="B121" i="2" s="1"/>
  <c r="B122" i="2" s="1"/>
  <c r="B124" i="2" s="1"/>
  <c r="B125" i="2" s="1"/>
  <c r="B126" i="2" s="1"/>
  <c r="B127" i="2" s="1"/>
  <c r="B129" i="2" s="1"/>
  <c r="B130" i="2" s="1"/>
  <c r="B131" i="2" s="1"/>
  <c r="B132" i="2" s="1"/>
  <c r="B134" i="2" s="1"/>
  <c r="B135" i="2" s="1"/>
  <c r="B136" i="2" s="1"/>
  <c r="B138" i="2" s="1"/>
  <c r="B139" i="2" s="1"/>
  <c r="B140" i="2" s="1"/>
  <c r="B142" i="2" s="1"/>
  <c r="B143" i="2" s="1"/>
  <c r="B144" i="2" s="1"/>
  <c r="B145" i="2" s="1"/>
  <c r="B146" i="2" s="1"/>
  <c r="B147" i="2" s="1"/>
  <c r="B148" i="2" s="1"/>
  <c r="B149" i="2" s="1"/>
  <c r="B150" i="2" s="1"/>
  <c r="B151" i="2" s="1"/>
  <c r="B152" i="2" s="1"/>
  <c r="B153" i="2" s="1"/>
  <c r="B155" i="2" s="1"/>
  <c r="B156"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6" i="2" s="1"/>
  <c r="B187" i="2" s="1"/>
  <c r="B188" i="2" s="1"/>
  <c r="B189" i="2" s="1"/>
  <c r="B190" i="2" s="1"/>
  <c r="B191" i="2" s="1"/>
  <c r="B192" i="2" s="1"/>
  <c r="B193" i="2" s="1"/>
  <c r="B194" i="2" s="1"/>
  <c r="B195" i="2" s="1"/>
  <c r="B196" i="2" s="1"/>
  <c r="B197" i="2" s="1"/>
  <c r="B198" i="2" s="1"/>
  <c r="B199" i="2" s="1"/>
  <c r="B200" i="2" s="1"/>
  <c r="B201" i="2" s="1"/>
  <c r="B202" i="2" s="1"/>
  <c r="B204"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2" i="2" s="1"/>
  <c r="B233" i="2" s="1"/>
  <c r="B234" i="2" s="1"/>
  <c r="B235" i="2" s="1"/>
  <c r="B236" i="2" s="1"/>
  <c r="B237" i="2" s="1"/>
  <c r="B238" i="2" s="1"/>
  <c r="B239" i="2" s="1"/>
  <c r="B240" i="2" s="1"/>
  <c r="B242" i="2" s="1"/>
  <c r="B243" i="2" s="1"/>
  <c r="B244" i="2" s="1"/>
  <c r="B245" i="2" s="1"/>
  <c r="B246" i="2" s="1"/>
  <c r="B247" i="2" s="1"/>
  <c r="B249" i="2" s="1"/>
  <c r="B250" i="2" s="1"/>
  <c r="B251" i="2" s="1"/>
  <c r="B252" i="2" s="1"/>
  <c r="B253" i="2" s="1"/>
  <c r="B254" i="2" s="1"/>
  <c r="B255"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5" i="2" s="1"/>
  <c r="B326" i="2" s="1"/>
  <c r="B327" i="2" s="1"/>
  <c r="B328" i="2" s="1"/>
  <c r="B329" i="2" s="1"/>
  <c r="B330" i="2" s="1"/>
  <c r="B332" i="2" s="1"/>
  <c r="B333" i="2" s="1"/>
  <c r="B334" i="2" s="1"/>
  <c r="B335" i="2" s="1"/>
  <c r="B336" i="2" s="1"/>
  <c r="B337" i="2" s="1"/>
  <c r="B338" i="2" s="1"/>
  <c r="B339" i="2" s="1"/>
  <c r="B342" i="2" s="1"/>
  <c r="B343" i="2" s="1"/>
  <c r="B344" i="2" s="1"/>
  <c r="B345" i="2" s="1"/>
  <c r="B346" i="2" s="1"/>
  <c r="B347" i="2" s="1"/>
  <c r="B348" i="2" s="1"/>
  <c r="B349" i="2" s="1"/>
  <c r="B350" i="2" s="1"/>
  <c r="B351" i="2" s="1"/>
  <c r="B352" i="2" s="1"/>
  <c r="B353" i="2" s="1"/>
  <c r="B354" i="2" s="1"/>
  <c r="B355" i="2" s="1"/>
  <c r="B356" i="2" s="1"/>
  <c r="B357" i="2" s="1"/>
  <c r="B358" i="2" s="1"/>
  <c r="B359" i="2" s="1"/>
  <c r="B361" i="2" s="1"/>
  <c r="B362" i="2" s="1"/>
  <c r="B363" i="2" l="1"/>
  <c r="B364" i="2" l="1"/>
  <c r="B365" i="2" l="1"/>
  <c r="B366" i="2" l="1"/>
  <c r="B367" i="2" s="1"/>
  <c r="B368" i="2" s="1"/>
</calcChain>
</file>

<file path=xl/sharedStrings.xml><?xml version="1.0" encoding="utf-8"?>
<sst xmlns="http://schemas.openxmlformats.org/spreadsheetml/2006/main" count="880" uniqueCount="381">
  <si>
    <t>DESCRIPCIÓN GENERAL DE LOS TRABAJOS:</t>
  </si>
  <si>
    <t>FECHA DE INICIO:</t>
  </si>
  <si>
    <t>FECHA DE TERMINACIÓN:</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</si>
  <si>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</si>
  <si>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</si>
  <si>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</si>
  <si>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</si>
  <si>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</si>
  <si>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</si>
  <si>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</si>
  <si>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</si>
  <si>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</si>
  <si>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</si>
  <si>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</si>
  <si>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IMPORTE CON LETRA (IVA INCLUIDO)</t>
  </si>
  <si>
    <t>SUBTOTAL M. N.</t>
  </si>
  <si>
    <t>IVA M. N.</t>
  </si>
  <si>
    <t>TOTAL M. N.</t>
  </si>
  <si>
    <t>GOBIERNO DEL ESTADO DE JALISCO</t>
  </si>
  <si>
    <t>SECRETARÍA DE INFRAESTRUCTURA Y OBRA PÚBLICA</t>
  </si>
  <si>
    <t>PRESUPUESTO DE OBRA</t>
  </si>
  <si>
    <t>FECHA:</t>
  </si>
  <si>
    <t>A</t>
  </si>
  <si>
    <t>M2</t>
  </si>
  <si>
    <t>PZA</t>
  </si>
  <si>
    <t>B</t>
  </si>
  <si>
    <t>A1</t>
  </si>
  <si>
    <t>M3</t>
  </si>
  <si>
    <t>A2</t>
  </si>
  <si>
    <t>MURO PERIMETRAL</t>
  </si>
  <si>
    <t>KG</t>
  </si>
  <si>
    <t>M</t>
  </si>
  <si>
    <t>B1</t>
  </si>
  <si>
    <t>B2</t>
  </si>
  <si>
    <t>ESTRUCTURA</t>
  </si>
  <si>
    <t>SAL</t>
  </si>
  <si>
    <t>RESUMEN DE PARTIDAS</t>
  </si>
  <si>
    <t>EDIFICACION</t>
  </si>
  <si>
    <t>CIMENTACION</t>
  </si>
  <si>
    <t>ZAPATAS</t>
  </si>
  <si>
    <t>A1-1</t>
  </si>
  <si>
    <t>A1-2</t>
  </si>
  <si>
    <t>DADOS</t>
  </si>
  <si>
    <t>A1-3</t>
  </si>
  <si>
    <t>CONTRATRABES</t>
  </si>
  <si>
    <t>COLUMNAS</t>
  </si>
  <si>
    <t>A2-1</t>
  </si>
  <si>
    <t>A2-2</t>
  </si>
  <si>
    <t>TRABES ENTREPISO</t>
  </si>
  <si>
    <t>A2-3</t>
  </si>
  <si>
    <t>TRABES AZOTEA</t>
  </si>
  <si>
    <t>A2-4</t>
  </si>
  <si>
    <t>LOSAS LLENAS ENTREPISO</t>
  </si>
  <si>
    <t>A2-5</t>
  </si>
  <si>
    <t>LOSAS LLENAS AZOTEA</t>
  </si>
  <si>
    <t>A2-6</t>
  </si>
  <si>
    <t>MUROS DE CONCRETO</t>
  </si>
  <si>
    <t>A3</t>
  </si>
  <si>
    <t>ESCALERA</t>
  </si>
  <si>
    <t>A3-1</t>
  </si>
  <si>
    <t>TRABES</t>
  </si>
  <si>
    <t>A3-2</t>
  </si>
  <si>
    <t>LOSAS LLENAS</t>
  </si>
  <si>
    <t>A4</t>
  </si>
  <si>
    <t>ALBAÑILERIA</t>
  </si>
  <si>
    <t>A5</t>
  </si>
  <si>
    <t>ACABADOS</t>
  </si>
  <si>
    <t>IMPERMEABILIZACION</t>
  </si>
  <si>
    <t>A6</t>
  </si>
  <si>
    <t>HERRERIA</t>
  </si>
  <si>
    <t>A7</t>
  </si>
  <si>
    <t>A8</t>
  </si>
  <si>
    <t>ALUMINIO Y VIDRIO</t>
  </si>
  <si>
    <t>CARPINTERIA</t>
  </si>
  <si>
    <t>A9</t>
  </si>
  <si>
    <t>A10</t>
  </si>
  <si>
    <t>SEÑALETICA</t>
  </si>
  <si>
    <t>INSTALACION SANITARIA</t>
  </si>
  <si>
    <t>A11</t>
  </si>
  <si>
    <t>A12</t>
  </si>
  <si>
    <t>INSTALACION PLUVIAL</t>
  </si>
  <si>
    <t>INSTALACION HIDRAULICA</t>
  </si>
  <si>
    <t>A13</t>
  </si>
  <si>
    <t>A14</t>
  </si>
  <si>
    <t>MUEBLES DE BAÑO</t>
  </si>
  <si>
    <t>A15</t>
  </si>
  <si>
    <t>MAMPARAS DE BAÑO</t>
  </si>
  <si>
    <t>A16</t>
  </si>
  <si>
    <t>INSTALACION ELECTRICA</t>
  </si>
  <si>
    <t>ALIMENTADOR PRINCIPAL</t>
  </si>
  <si>
    <t>A16-1</t>
  </si>
  <si>
    <t>A16-2</t>
  </si>
  <si>
    <t>EDIFICIO A PLANTA BAJA</t>
  </si>
  <si>
    <t>EDIFICIO A PLANTA ALTA</t>
  </si>
  <si>
    <t>A16-3</t>
  </si>
  <si>
    <t>A16-4</t>
  </si>
  <si>
    <t>SISTEMA DE TIERRAS</t>
  </si>
  <si>
    <t>A16-5</t>
  </si>
  <si>
    <t>ENERGIA Y SEÑAL PARA EQUIPOS DE A/A</t>
  </si>
  <si>
    <t>JGO</t>
  </si>
  <si>
    <t>A17</t>
  </si>
  <si>
    <t>AIRE ACONDICIONADO</t>
  </si>
  <si>
    <t>kg</t>
  </si>
  <si>
    <t>A18</t>
  </si>
  <si>
    <t>LIMPIEZAS</t>
  </si>
  <si>
    <t>LIMPIEZA GRUESA DE OBRA, CONSIDERANDO ACOPIO DE ESCOMBRO, TIERRA, SOBRANTES Y BASURA EN GENERAL, INCLUYE: BARRIDO, CARGA AL SITIO DE ACOPIO PARA RETIRO POSTERIOR EN CUALQUIER NIVEL.</t>
  </si>
  <si>
    <t>LIMPIEZA FINA DE OBRA, CONSIDERANDO ACOPIO DE ESCOMBRO, TIERRA, SOBRANTES Y BASURA EN GENERAL, INCLUYE: BARRIDO, CARGA AL SITIO DE ACOPIO PARA RETIRO POSTERIOR EN CUALQUIER NIVEL.</t>
  </si>
  <si>
    <t>M3/KM</t>
  </si>
  <si>
    <t>OBRAS EXTERIORES</t>
  </si>
  <si>
    <t>RELLENO CON ROCA QUEBRADA T.M.A. 3" A 6", COLOCADO POR BANDEO, ACOMODADO EN FORMA ADECUADA Y EXTENDIDO MANUAL PARA SU ACOMODO, INCLUYE: HOMOGENIZADO, ACARREOS INTERNOS CON RETRO-EXCAVADORA, MATERIALES, DESPERDICIOS, MANO DE OBRA, HERRAMIENTA Y EQUIPO.</t>
  </si>
  <si>
    <t>PISOS, BANQUETAS Y GUARNICIONES</t>
  </si>
  <si>
    <t>TMO</t>
  </si>
  <si>
    <t>CIMENTACIÓN</t>
  </si>
  <si>
    <t>PLANTILLA DE CONCRETO F'C=100 KG/CM2, TMA=3/4", DE 6.00 CM DE ESPESOR PROMEDIO. INCLUYE: MATERIALES, HERRAMIENTAS, AFINE, NIVELACIÓN, LIMPIEZA, MANO DE OBRA Y ACARREO DE MATERIALES AL SITIO DE SU UTILIZACIÓN.</t>
  </si>
  <si>
    <t>SUMINISTRO, HABILITADO, ARMADO Y COLOCACIÓN DE ACERO DE REFUERZO FY=4,200 KG/CM2 (G.E.), DE 3/8" (#3), EN CIMENTACIÓN, INCLUYE: MATERIALES, HABILITADO,  DOBLECES,  SILLETAS, ALAMBRE, GANCHOS, ESCUADRAS, TRASLAPES, DESPERDICIOS HERRAMIENTAS, MANO DE OBRA Y ACARREO DE MATERIALES AL SITIO DE SU COLOCACIÓN.</t>
  </si>
  <si>
    <t>SUMINISTRO, HABILITADO, ARMADO Y COLOCACIÓN DE ACERO DE REFUERZO FY=4,200 KG/CM2 (G.E.), DE 1/2" (#4), EN CIMENTACIÓN, INCLUYE: MATERIALES, HABILITADO,  DOBLECES,  SILLETAS, ALAMBRE, GANCHOS, ESCUADRAS, TRASLAPES, DESPERDICIOS HERRAMIENTAS, MANO DE OBRA Y ACARREO DE MATERIALES AL SITIO DE SU COLOCACIÓN.</t>
  </si>
  <si>
    <t>SUMINISTRO Y COLOCACIÓN DE CONCRETO PREMEZCLADO BOMBEABLE F'C=250 KG/CM2, TMA= 3/4", R.N. EN CIMENTACIÓN. INCLUYE: BOMBEO, TENDIDO, RASTREADO, VIBRADO, NIVELACIÓN, HERRAMIENTAS, LIMPIEZA, PRUEBAS DE RESISTENCIA,  CURADO CON CURACRETO ROJO,  DESPERDICIO Y MANO DE OBRA.</t>
  </si>
  <si>
    <t>SUMINISTRO, HABILITADO, ARMADO Y COLOCACIÓN DE ACERO DE REFUERZO FY=4,200 KG/CM2 (G.E.), DE 3/4" (#6), EN CIMENTACIÓN, INCLUYE: MATERIALES, HABILITADO,  DOBLECES,  SILLETAS, ALAMBRE, GANCHOS, ESCUADRAS, TRASLAPES, DESPERDICIOS HERRAMIENTAS, MANO DE OBRA Y ACARREO DE MATERIALES AL SITIO DE SU COLOCACIÓN.</t>
  </si>
  <si>
    <t>SUMINISTRO, HABILITADO, ARMADO Y COLOCACIÓN DE ACERO DE REFUERZO FY=4,200 KG/CM2 (G.E.), DE 1" (#8), EN CIMENTACIÓN, INCLUYE: MATERIALES, HABILITADO,  DOBLECES,  SILLETAS, ALAMBRE, GANCHOS, ESCUADRAS, TRASLAPES, DESPERDICIOS HERRAMIENTAS, MANO DE OBRA Y ACARREO DE MATERIALES AL SITIO DE SU COLOCACIÓN.</t>
  </si>
  <si>
    <t>SUMINISTRO, HABILITADO, ARMADO Y COLOCACIÓN DE ACERO DE REFUERZO FY=4,200 KG/CM2 (G.E.), DE 3/8" (# 3), EN ESTRUCTURA, INCLUYE: MATERIALES, HABILITADO,  DOBLECES,  SILLETAS, ALAMBRE, GANCHOS, ESCUADRAS, TRASLAPES, DESPERDICIOS HERRAMIENTAS, MANO DE OBRA Y ACARREO DE MATERIALES AL SITIO DE SU COLOCACIÓN.</t>
  </si>
  <si>
    <t>SUMINISTRO, HABILITADO, ARMADO Y COLOCACIÓN DE ACERO DE REFUERZO FY=4,200 KG/CM2 (G.E.), DE 1/2" (# 4), EN ESTRUCTURA, INCLUYE: MATERIALES, HABILITADO,  DOBLECES,  SILLETAS, ALAMBRE, GANCHOS, ESCUADRAS, TRASLAPES, DESPERDICIOS HERRAMIENTAS, MANO DE OBRA Y ACARREO DE MATERIALES AL SITIO DE SU COLOCACIÓN.</t>
  </si>
  <si>
    <t>SUMINISTRO, HABILITADO, ARMADO Y COLOCACIÓN DE ACERO DE REFUERZO FY=4,200 KG/CM2 (G.E.), DE 3/4" (#6), EN ESTRUCTURA, INCLUYE: MATERIALES, HABILITADO,  DOBLECES,  SILLETAS, ALAMBRE, GANCHOS, ESCUADRAS, TRASLAPES, DESPERDICIOS HERRAMIENTAS, MANO DE OBRA Y ACARREO DE MATERIALES AL SITIO DE SU COLOCACIÓN.</t>
  </si>
  <si>
    <t>SUMINISTRO, HABILITADO, ARMADO Y COLOCACIÓN DE ACERO DE REFUERZO FY=4,200 KG/CM2 (G.E.), DE 1" (#8), EN ESTRUCTURA, INCLUYE: MATERIALES, HABILITADO,  DOBLECES,  SILLETAS, ALAMBRE, GANCHOS, ESCUADRAS, TRASLAPES, SOLDADURA DESPERDICIOS HERRAMIENTAS, MANO DE OBRA Y ACARREO DE MATERIALES AL SITIO DE SU COLOCACIÓN.</t>
  </si>
  <si>
    <t>CIMBRA DE MADERA,  ACABADO APARENTE, EN ESTRUCTURA (MUROS, COLUMNAS, TRABES Y LOSAS), CON CIMBRAPLAY DE 16 MM. INCLUYE: DESPERDICIO, HABILITADO, CIMBRADO Y DESCIMBRA, NIVELACIÓN, PLOMEO MATERIAL, MANO DE OBRA, HERRAMIENTA, ACARREO DEL MATERIAL DENTRO Y FUERA DE LA OBRA.</t>
  </si>
  <si>
    <t>SUMINISTRO Y COLOCACIÓN DE CONCRETO PREMEZCLADO BOMBEABLE, F'C=250 KG/CM2, T.M.A.= 3/4, R.N., EN ESTRUCTURA Y LOSAS, INCLUYE: MATERIALES, FLETES, MANIOBRAS, BOMBEO, CURADO CON CURACRETO ROJO, VIBRADO, AFINE Y ACABADO REGLEADO,  DESPERDICIO, PRUEBAS DE RESISTENCIA Y MANO DE OBRA, A CUALQUIER NIVEL.</t>
  </si>
  <si>
    <t>SUMINISTRO, HABILITADO, ARMADO Y COLOCACIÓN DE ACERO DE REFUERZO FY=4,200 KG/CM2 (G.E.), DE 5/8" (# 5), EN ESTRUCTURA, INCLUYE: MATERIALES, HABILITADO,  DOBLECES,  SILLETAS, ALAMBRE, GANCHOS, ESCUADRAS, TRASLAPES, DESPERDICIOS HERRAMIENTAS, MANO DE OBRA Y ACARREO DE MATERIALES AL SITIO DE SU COLOCACIÓN.</t>
  </si>
  <si>
    <t>CIMBRA DE MADERA,  ACABADO COMÚN, EN ESTRUCTURA (MUROS, COLUMNAS, TRABES Y LOSAS), INCLUYE: DESPERDICIO, HABILITADO, CIMBRADO Y DESCIMBRA, NIVELACIÓN, PLOMEO MATERIAL, MANO DE OBRA, HERRAMIENTA, ACARREO DEL MATERIAL DENTRO Y FUERA DE LA OBRA.</t>
  </si>
  <si>
    <t>ALBAÑILERÍA</t>
  </si>
  <si>
    <t>CALAFATEO EN LOSA DE CONCRETO HIDRÁULICO, USANDO MATERIAL EN FRÍO, SONOLASTIC NP1 (300 GRS.) MARCA SIKA, CON TIRA DE RESPALDO BACKER ROD DE 1/4", INCLUYE: LIMPIEZA PREVIA DE JUNTA CON AIRE A PRESIÓN, MATERIALES, DESPERDICIOS, MANO DE OBRA, HERRAMIENTA Y EQUIPO NECESARIO PARA SU CORRECTA EJECUCIÓN.</t>
  </si>
  <si>
    <t>BARRA DE REDONDO LISO DE 16 MM DE DIÁMETRO X 50 CM DE LONGITUD, CON TRAMO ENGRASADO PARA RECIBIR SEGUNDA ETAPA DE COLADO, EN JUNTAS DE COLADO, INCLUYE: SILLETA DE ALAMBRÓN DE 1/4", MATERIALES, DESPERDICIOS, MANO DE OBRA, HERRAMIENTA Y EQUIPO NECESARIO PARA SU CORRECTA EJECUCIÓN.</t>
  </si>
  <si>
    <t>SUMINISTRO Y COLOCACIÓN DE MALLA HEXAGONAL DE ALTA RESISTENCIA (POLLERA), CON APERTURA DE 20 MM.,  FABRICADA CON ALAMBRE  GALVANIZADO CAL 22, PARA RECIBIR APLANADOS EN  TECHOS Y/O LOSAS,  INCLUYE: TRAZO, CORTES, AJUSTES, MATERIALES, ELEMENTOS DE FIJACIÓN,  DESPERDICIOS, ANDAMIOS, ACARREOS, HERRAMIENTAS Y MANO DE OBRA, A CUALQUIER ALTURA.</t>
  </si>
  <si>
    <t>FILETES Y BOLEADOS, HECHOS CON MORTERO CEMENTO-ARENA EN PROPORCIÓN 1:4, INCLUYE: MATERIALES, DESPERDICIOS, HERRAMIENTAS, ANDAMIOS, LIMPIEZAS, MANO DE OBRA Y ACARREO DE MATERIALES AL SITIO DE SU UTILIZACIÓN, A CUALQUIER NIVEL.</t>
  </si>
  <si>
    <t>SUMINISTRO Y COLOCACIÓN DE POLIESTIRENO DE 2 CM DE ESPESOR X 14 CM DE ANCHO, EN  JUNTA DE CONSTRUCCIÓN ENTRE ESTRUCTURA Y MUROS. INCLUYE: ELEMENTOS DE FIJACIÓN, CORTES, AJUSTES, DESPERDICIOS,  MATERIAL, HERRAMIENTA, LIMPIEZA,  Y MANO DE OBRA. A CUALQUIER ALTURA.</t>
  </si>
  <si>
    <t>FORJADO DE ESCALÓN EN OBRA, DE 0.398M DE HUELLA X 0.172M DE PERALTE X 1.80 M DE LARGO (MEDIDAS PROMEDIO), A BASE DE BLOCK SOLIDO DE JALCRETO 11X14X28 CM ASENTADO CON MORTERO CEMENTO-ARENA 1:4, Y COLADO SUPERIOR DE 5 CM DE ESPESOR FORMANDO NARIZ AL FRENTE DE CONCRETO F'C=200 KG/CM2 HECHO EN OBRA ACABADO ANTIDERRAPANTE, INCLUYE: MATERIALES, DESPERDICIOS, MANO DE OBRA, HERRAMIENTA Y EQUIPO NECESARIO PARA SU CORRECTA EJECUCIÓN.</t>
  </si>
  <si>
    <t>BASE PARA VERTEDERO DE 40X40X40 CM (MEDIDAS INTERIORES) DE TABICÓN SOLIDO DE JALCRETO 11X14X28 CM, ASENTADO Y APLANADO CON MORTERO CEMENTO-ARENA 1:3, RECUBIERTO CON AZULEJO DE 1A EN CARAS EXTERIORES.</t>
  </si>
  <si>
    <t>RANURA DE 5X5 CM PROMEDIO EN MURO DE BLOCK PARA ALOJAR INSTALACIONES, INCLUYE: MANO DE OBRA Y HERRAMIENTA.</t>
  </si>
  <si>
    <t>RESANE DE RANURA DE SECCIÓN PROMEDIO 5X5 CM PROMEDIO, CON MORTERO CEMENTO-ARENA 1:3, EN MUROS DE BLOCK, ACABADO COMÚN, INCLUYE: MATERIALES, DESPERDICIOS, MANO DE OBRA, ANDAMIOS, HERRAMIENTA Y EQUIPO NECESARIO PARA SU CORRECTA EJECUCIÓN.</t>
  </si>
  <si>
    <t>SUMINISTRO Y COLOCACIÓN DE ZOCLO  DE 10 CM DE ALTURA, A BASE DE RECORTES DE PISO MCA. INTERCERAMIC DE PRIMERA CALIDAD, LÍNEA NIZA, COLOR IVORY DE 33 X 33 CM, O SIMILAR, PEI "IV".  ASENTADO CON ADHESIVO PEGA PISO Y JUNTEADO CON BOQUILLA DE COLOR DE 5 MM DE ANCHO MÍNIMO  INCLUYE: TRAZO, CORTES, AJUSTES, REMATES, ESCUADRE, DESPERDICIOS, DESPATINADO, EMBOQUILLADOS, HERRAMIENTAS, MATERIALES,  MANO DE OBRA, LIMPIEZA Y ACARREO DE MATERIALES AL SITIO DE SU UTILIZACIÓN, A CUALQUIER NIVEL.</t>
  </si>
  <si>
    <t>PINTURA VINÍLICA CÓDIGO CROMÁTICO "BLANCO ANTIGUO" COLOR OSTIÓN I5-07, MARCA COMEX O SIMILAR EN GARANTÍA Y CALIDAD, SIEMPRE QUE SE IGUALEN COLORES, EN MUROS, MÍNIMO DOS MANOS, INCLUYE: MATERIALES, DESPERDICIOS, SELLADOR VINÍLICO, MANO DE OBRA, HERRAMIENTA, ANDAMIOS Y EQUIPO NECESARIO PARA SU CORRECTA EJECUCIÓN.</t>
  </si>
  <si>
    <t>PINTURA VINÍLICA CÓDIGO CROMÁTICO "PANTONE 7501 U" COLOR CAÑA K3-06, MARCA COMEX O SIMILAR EN GARANTÍA Y CALIDAD, SIEMPRE QUE SE IGUALEN COLORES, EN MUROS BAJO VENTANA, MÍNIMO DOS MANOS,  INCLUYE: MATERIALES, DESPERDICIOS, SELLADOR VINÍLICO, MANO DE OBRA, HERRAMIENTA, ANDAMIOS Y EQUIPO NECESARIO PARA SU CORRECTA EJECUCIÓN.</t>
  </si>
  <si>
    <t>PINTURA DE ESMALTE CÓDIGO CROMÁTICO "PANTONE WARM GRAY 11U" COLOR GRIS ACERO 909 VELMAR, MARCA COMEX O SIMILAR EN GARANTÍA Y CALIDAD, SIEMPRE QUE SE IGUALEN COLORES, EN HERRERÍA, MÍNIMO DOS MANOS,  INCLUYE: MATERIALES, DESPERDICIOS, MANO DE OBRA, HERRAMIENTA, ANDAMIOS Y EQUIPO NECESARIO PARA SU CORRECTA EJECUCIÓN.</t>
  </si>
  <si>
    <t>PINTURA VINÍLICA CÓDIGO CROMÁTICO "BLANCO ANTIGUO" COLOR OSTIÓN I5-07, MARCA COMEX O SIMILAR EN GARANTÍA Y CALIDAD, SIEMPRE QUE SE IGUALEN COLORES, EN LOSA INTERIOR, MÍNIMO DOS MANOS. INCLUYE: MATERIALES, DESPERDICIOS, SELLADOR VINÍLICO, MANO DE OBRA, HERRAMIENTA, ANDAMIOS Y EQUIPO NECESARIO PARA SU CORRECTA EJECUCIÓN.</t>
  </si>
  <si>
    <t>IMPERMEABILIZACIÓN</t>
  </si>
  <si>
    <t>IMPERMEABILIZACIÓN DE CADENAS DE DESPLANTE EN PLANTA BAJA, CON DOS CAPAS DE VAPORTITE 550 Y FESTERFLEX Y RIEGO DE ARENA, INCLUYE: MATERIALES, DESPERDICIOS, MANO DE OBRA, HERRAMIENTA Y EQUIPO NECESARIO PARA SU CORRECTA EJECUCIÓN.</t>
  </si>
  <si>
    <t>HERRERÍA</t>
  </si>
  <si>
    <t>SUMINISTRO Y COLOCACIÓN DE PUERTA DE 1.20X2.20 M, MARCA PORCELTECH O SIMILAR EN GARANTÍA, CALIDAD Y CUMPLIMIENTO DE NORMATIVIDAD DE ACCESIBILIDAD, MODELO BETA, TIPO TAMBOR DE 36 MM DE ESPESOR, FABRICADA CON BASTIDOR DE PERFIL TUBULAR GALVANIZADO DE 1 1/4", NÚCLEO RELLENO CON PANEL HONEY COMB DE 1 3/8" DE ESPESOR Y DOBLE CARA (INTERIOR-EXTERIOR) DE LÁMINA DE ACERO PORCELANIZADO CALIBRE 24, EN COLOR BLANCO Y CUBRE CANTOS DE ALUMINIO ANODIZADO NATURAL, MARCO ANTEPECHO DE HERRERÍA TUBULAR DE PERFILES COMERCIALES DE 3"X1 1/2" CALIBRE 14, TOPE DE ÁNGULO  DE 3/4"X1/8", CON CERRADURA TIPO EUROPEA "ELE" MODELO KIT9001ENT, MARCA JAKO, MATERIAL BASE: 630 ACERO INOXIDABLE, ACABADO: SATIN US32D. COLOCADA A 0.90 M SOBRE NIVEL DE PISO TERMINADO.</t>
  </si>
  <si>
    <t>PROTECCIÓN DE HERRERÍA A BASE MARCO DE ÁNGULO DE FIERRO DE 1 1/2"X1 1/2"X3/8", REDONDO DE 1/2" (HORIZONTAL @ 0.115 M) Y SOLERA INTERMEDIA DE 1 1/4"X3/16" (VERTICAL @ 0.70 M) PERFORADA PARA QUE ATRAVIESE EL REDONDO, LA SOLERA SE SOLDARA EN SUS EXTREMOS CON EL BASTIDOR DE ÁNGULO DE FIERRO, INCLUYE: PRIMARIO ANTICORROSIVO, MATERIALES, DESPERDICIOS, MANO DE OBRA, HERRAMIENTA Y EQUIPO NECESARIO PARA SU CORRECTA EJECUCIÓN.</t>
  </si>
  <si>
    <t>BARANDAL DE 1.10 M DE ALTURA EN ESCALERA Y PASILLOS DE PLANTA ALTA, A BASE DE: 1 PASAMANOS TUBULAR DE LÁMINA CALIBRE 18 DE 3"X1", 2 PASAMANOS TUBULAR T 1 3/4" (44MM) DE DIÁMETRO, POSTES DE TUBULAR DE 1 1/2"X1 1/2" A CADA 15 CM, Y POSTE DE PTR DE 2"X2" BLANCO EN LOS EXTREMOS, INCLUYE: PRIMARIO ANTICORROSIVO, MATERIALES, DESPERDICIOS, MANO DE OBRA, HERRAMIENTA Y EQUIPO NECESARIO PARA SU CORRECTA EJECUCIÓN.</t>
  </si>
  <si>
    <t xml:space="preserve">SUMINISTRO  Y  APLICACIÓN  DE  PINTURA ESMALTE  EN  HERRERÍA   MARCA  COMEX 100 O  SIMILAR,  INCLUYENDO: MATERIAL, PREPARACIÓN DE  LA  SUPERFICIE,  TRABAJO TERMINADO, ANDAMIOS A CUALQUIER ALTURA, ACARREOS,  MATERIAL  Y  MANO  DE OBRA.                                                             </t>
  </si>
  <si>
    <t>VENTANA DE 2.94X1.52 M DE ALTURA DE ALUMINIO ANODIZADO NATURAL EN LÍNEA CUPRUM DE 2"X1.25" MARCA CUPRUM, CON CRISTAL DE 6 MM DE ESPESOR, CON 2 CORREDIZOS Y 6 FIJOS, INCLUYE: MATERIALES, DESPERDICIOS, MANO DE OBRA, HERRAMIENTA, ANDAMIOS Y EQUIPO NECESARIO PARA SU CORRECTA EJECUCIÓN.</t>
  </si>
  <si>
    <t>VENTANA DE 2.94X0.78 M DE ALTURA DE ALUMINIO ANODIZADO NATURAL EN LÍNEA CUPRUM DE 2"X1.25" MARCA CUPRUM, CON CRISTAL DE 6 MM DE ESPESOR, CON 2 CORREDIZOS Y 6 FIJOS, INCLUYE: MATERIALES, DESPERDICIOS, MANO DE OBRA, HERRAMIENTA, ANDAMIOS Y EQUIPO NECESARIO PARA SU CORRECTA EJECUCIÓN.</t>
  </si>
  <si>
    <t>VENTANA DE 1.65X1.52 M DE ALTURA DE ALUMINIO ANODIZADO NATURAL EN LÍNEA CUPRUM DE 2"X1.25" MARCA CUPRUM, CON CRISTAL DE 6 MM DE ESPESOR, CON 1 CORREDIZO Y 3 FIJOS, INCLUYE: MATERIALES, DESPERDICIOS, MANO DE OBRA, HERRAMIENTA, ANDAMIOS Y EQUIPO NECESARIO PARA SU CORRECTA EJECUCIÓN.</t>
  </si>
  <si>
    <t>VENTANA DE 1.65X0.78 M DE ALTURA DE ALUMINIO ANODIZADO NATURAL EN LÍNEA CUPRUM DE 2"X1.25" MARCA CUPRUM, CON CRISTAL DE 6 MM DE ESPESOR, CON 1 CORREDIZO Y 3 FIJOS, INCLUYE: MATERIALES, DESPERDICIOS, MANO DE OBRA, HERRAMIENTA, ANDAMIOS Y EQUIPO NECESARIO PARA SU CORRECTA EJECUCIÓN.</t>
  </si>
  <si>
    <t>CARPINTERÍA</t>
  </si>
  <si>
    <t>SUMINISTRO Y COLOCACIÓN DE PUERTA DE 1.20 X 2.10 M, DE TAMBOR CON TRIPLAY DE CAOBILLA DE 6 MM, POR AMBAS CARAS, MÁS EL MARCO, FORMADA A BASE DE BASTIDOR Y MARCO DE MADERA DE PINO DE PRIMERA DE 2" X 1 1/2" Y PEINAZOS DE 1 1/2" X 1 1/2" A CADA 30 CM, EN AMBOS SENTIDOS, ACABADO ENTINTADO Y LACA BRILLANTE TRANSPARENTE, INCLUYE: CERRADURA DE SEGURIDAD MARCA YALE MODELO B-460P ACABADO CROMO MATE, MATERIALES, DESPERDICIOS, CORTES, AJUSTES, MONTAJE, NIVELADO, PLOMEADO, COLOCACIÓN DE CERRADURA, MANO DE OBRA, HERRAMIENTA Y EQUIPO NECESARIO PARA SU CORRECTA EJECUCIÓN.</t>
  </si>
  <si>
    <t>SUMINISTRO Y COLOCACIÓN DE PUERTA DE 1.00 X 2.10 M, DE TAMBOR CON TRIPLAY DE CAOBILLA DE 6 MM, POR AMBAS CARAS, MÁS EL MARCO, FORMADA A BASE DE BASTIDOR Y MARCO DE MADERA DE PINO DE PRIMERA DE 2" X 1 1/2" Y PEINAZOS DE 1 1/2" X 1 1/2" A CADA 30 CM, EN AMBOS SENTIDOS, ACABADO ENTINTADO Y LACA BRILLANTE TRANSPARENTE, INCLUYE: CERRADURA DE SEGURIDAD MARCA YALE MODELO B-460P ACABADO CROMO MATE, MATERIALES, DESPERDICIOS, CORTES, AJUSTES, MONTAJE, NIVELADO, PLOMEADO, COLOCACIÓN DE CERRADURA, MANO DE OBRA, HERRAMIENTA Y EQUIPO NECESARIO PARA SU CORRECTA EJECUCIÓN.</t>
  </si>
  <si>
    <t>SUMINISTRO Y COLOCACIÓN DE PUERTA DE 0.90 X 2.10 M, DE MADERA DE PINO DE PRIMERA DE 1", LAQUEADO NATURAL BRILLANTE TRANSPARENTE, BISAGRAS DE LIBRO DE 3", INCLUYE: CERRADURA DE SEGURIDAD MARCA YALE MODELO B-460P ACABADO CROMO MATE, MATERIALES, DESPERDICIOS, CORTES, AJUSTES, MONTAJE, NIVELADO, PLOMEADO, COLOCACIÓN DE CERRADURA, MANO DE OBRA, HERRAMIENTA Y EQUIPO NECESARIO PARA SU CORRECTA EJECUCIÓN.</t>
  </si>
  <si>
    <t>SEÑALÉTICA</t>
  </si>
  <si>
    <t>SUMINISTRO Y COLOCACIÓN DE SEÑAL DE IDENTIFICACIÓN DE ÁREA DE 0.40 M X 0.20 M, A BASE DE ACRÍLICO DE CRISTAL DE 3 MM DE ESPESOR, FORRADA CON VINILO OPACO AVERY SERIE A6, CON TEXTO IMPRESO Y EN CÓDIGO BRAILLE CON RASTERS DE ACRÍLICO MARCA  ARQCCESIBLE O SIMILAR EN GARANTÍA, ESPECIFICACIONES, CALIDAD, CARACTERÍSTICAS GENERALES Y CUMPLIMIENTO DE NORMAS DE ACCESIBILIDAD, LOS LETREROS DEBERÁN CONTENER MACROTIPOS, PICTOGRAMAS Y LENGUAJE BRAILLE BAJO LAS CARACTERÍSTICAS DADAS, LAS LETRAS Y DEMÁS SÍMBOLOS INTERNACIONALES DEBERÁN SER DE 4 CM APROXIMADOS DE ALTURA Y DE COLOR ROJO (PANTONE 7427 C) SOBRE FONDO BLANCO, EN LETRA TIPO ARIAL, TODOS LOS LETREROS LLEVARAN UN MARGEN EN COLOR ROJO (PANTONE 7427 C) DE 1 CM, LOS RÓTULOS CON TEXTOS CORTOS  IRÁN CENTRADOS EN EL SEÑALAMIENTO, LOS DE MÁS DE CUATRO LETRAS, DEBEN IR JUSTIFICADOS AL MARGEN IZQUIERDO DE LA MISMA.</t>
  </si>
  <si>
    <t>INSTALACIÓN SANITARIA</t>
  </si>
  <si>
    <t>SUMINISTRO E INSTALACIÓN DE TUBO DE PVC SANITARIO DE NORMA DE 100 MM DE DIÁMETRO, CEMENTAR, INCLUYE: MATERIALES, DESPERDICIOS, PRUEBAS, MANO DE OBRA, HERRAMIENTA Y EQUIPO NECESARIO PARA SU CORRECTA EJECUCIÓN.</t>
  </si>
  <si>
    <t>SUMINISTRO E INSTALACIÓN DE TUBO DE PVC SANITARIO DE NORMA DE 50 MM DE DIÁMETRO, CEMENTAR, INCLUYE: MATERIALES, DESPERDICIOS, PRUEBAS, MANO DE OBRA, HERRAMIENTA Y EQUIPO NECESARIO PARA SU CORRECTA EJECUCIÓN.</t>
  </si>
  <si>
    <t>SUMINISTRO E INSTALACIÓN DE TEE DE P.V.C. SANITARIO MARCA REX DE 100 MM. INCLUYE: HERRAMIENTA, DESPERDICIOS, MATERIAL Y MANO DE OBRA.</t>
  </si>
  <si>
    <t>SUMINISTRO E INSTALACIÓN DE CRUZ DE PVC SANITARIO DE NORMA DE 101 MM DE DIÁMETRO, CEMENTAR, INCLUYE: MATERIALES, DESPERDICIOS, PRUEBAS, MANO DE OBRA, HERRAMIENTA Y EQUIPO NECESARIO PARA SU CORRECTA EJECUCIÓN.</t>
  </si>
  <si>
    <t>SUMINISTRO Y COLOCACIÓN DE CESPOL BOTE DE P.V.C. CON REJILLA. INC.: MATERIALES MENORES, PRUEBAS Y ACARREO DE MATERIALES AL SITIO DE SU COLOCACIÓN.</t>
  </si>
  <si>
    <t>SUMINISTRO Y COLOCACIÓN DE TAPÓN REGISTRO DE PVC CON TAPA DE ALUMINIO DE 4" DE DIAM., INCLUYE: CONEXIONES, MATERIALES, HERRAMIENTA Y MANO DE OBRA.</t>
  </si>
  <si>
    <t>SUMINISTRO E INSTALACIÓN DE REMATE DE VENTILACIÓN DE 50 MM DE DIÁMETRO, INCLUYE: MATERIALES, DESPERDICIOS, PRUEBAS, MANO DE OBRA, HERRAMIENTA Y EQUIPO NECESARIO PARA SU CORRECTA EJECUCIÓN.</t>
  </si>
  <si>
    <t>INSTALACIÓN PLUVIAL</t>
  </si>
  <si>
    <t>SUMINISTRO E INSTALACIÓN DE TUBO DE PVC SANITARIO DE NORMA DE 150 MM DE DIÁMETRO, CEMENTAR, PARA BAJANTE, INCLUYE: MATERIALES, DESPERDICIOS, PRUEBAS, MANO DE OBRA, HERRAMIENTA Y EQUIPO NECESARIO PARA SU CORRECTA EJECUCIÓN.</t>
  </si>
  <si>
    <t>INSTALACIÓN HIDRÁULICA</t>
  </si>
  <si>
    <t>SUMINISTRO E INSTALACIÓN DE TUBO DE CPVC DE 38 MM DE DIÁMETRO, CEMENTAR, INCLUYE: MATERIALES, DESPERDICIOS, PRUEBAS, MANO DE OBRA, HERRAMIENTA Y EQUIPO NECESARIO PARA SU CORRECTA EJECUCIÓN.</t>
  </si>
  <si>
    <t>SUMINISTRO E INSTALACIÓN DE TUBO DE CPVC DE 32 MM DE DIÁMETRO, CEMENTAR, INCLUYE: MATERIALES, DESPERDICIOS, PRUEBAS, MANO DE OBRA, HERRAMIENTA Y EQUIPO NECESARIO PARA SU CORRECTA EJECUCIÓN.</t>
  </si>
  <si>
    <t>SUMINISTRO E INSTALACIÓN DE TUBO DE CPVC DE 25 MM DE DIÁMETRO, CEMENTAR, INCLUYE: MATERIALES, DESPERDICIOS, PRUEBAS, MANO DE OBRA, HERRAMIENTA Y EQUIPO NECESARIO PARA SU CORRECTA EJECUCIÓN.</t>
  </si>
  <si>
    <t>SUMINISTRO E INSTALACIÓN DE TUBO DE CPVC DE 19 MM DE DIÁMETRO, CEMENTAR, INCLUYE: MATERIALES, DESPERDICIOS, PRUEBAS, MANO DE OBRA, HERRAMIENTA Y EQUIPO NECESARIO PARA SU CORRECTA EJECUCIÓN.</t>
  </si>
  <si>
    <t>SUMINISTRO E INSTALACIÓN DE TUBO DE CPVC DE 13 MM DE DIÁMETRO, CEMENTAR, INCLUYE: MATERIALES, DESPERDICIOS, PRUEBAS, MANO DE OBRA, HERRAMIENTA Y EQUIPO NECESARIO PARA SU CORRECTA EJECUCIÓN.</t>
  </si>
  <si>
    <t>SUMINISTRO E INSTALACIÓN DE CODO DE CPVC DE 90°X38 MM DE DIÁMETRO, CEMENTAR, INCLUYE: MATERIALES, DESPERDICIOS, PRUEBAS, MANO DE OBRA, HERRAMIENTA Y EQUIPO NECESARIO PARA SU CORRECTA EJECUCIÓN.</t>
  </si>
  <si>
    <t>SUMINISTRO E INSTALACIÓN DE CODO DE CPVC DE 90°X32 MM DE DIÁMETRO, CEMENTAR, INCLUYE: MATERIALES, DESPERDICIOS, PRUEBAS, MANO DE OBRA, HERRAMIENTA Y EQUIPO NECESARIO PARA SU CORRECTA EJECUCIÓN.</t>
  </si>
  <si>
    <t>SUMINISTRO E INSTALACIÓN DE CODO DE CPVC DE 90°X25 MM DE DIÁMETRO, CEMENTAR, INCLUYE: MATERIALES, DESPERDICIOS, PRUEBAS, MANO DE OBRA, HERRAMIENTA Y EQUIPO NECESARIO PARA SU CORRECTA EJECUCIÓN.</t>
  </si>
  <si>
    <t>SUMINISTRO E INSTALACIÓN DE CODO DE CPVC DE 90°X19 MM DE DIÁMETRO, CEMENTAR, INCLUYE: MATERIALES, DESPERDICIOS, PRUEBAS, MANO DE OBRA, HERRAMIENTA Y EQUIPO NECESARIO PARA SU CORRECTA EJECUCIÓN.</t>
  </si>
  <si>
    <t>SUMINISTRO E INSTALACIÓN DE CODO DE CPVC DE 90°X13 MM DE DIÁMETRO, CEMENTAR, INCLUYE: MATERIALES, DESPERDICIOS, PRUEBAS, MANO DE OBRA, HERRAMIENTA Y EQUIPO NECESARIO PARA SU CORRECTA EJECUCIÓN.</t>
  </si>
  <si>
    <t>SUMINISTRO E INSTALACIÓN DE TEE DE CPVC DE 38 MM DE DIÁMETRO, CEMENTAR, INCLUYE: MATERIALES, DESPERDICIOS, PRUEBAS, MANO DE OBRA, HERRAMIENTA Y EQUIPO NECESARIO PARA SU CORRECTA EJECUCIÓN.</t>
  </si>
  <si>
    <t>SUMINISTRO E INSTALACIÓN DE TEE DE CPVC DE 32 MM DE DIÁMETRO, CEMENTAR, INCLUYE: MATERIALES, DESPERDICIOS, PRUEBAS, MANO DE OBRA, HERRAMIENTA Y EQUIPO NECESARIO PARA SU CORRECTA EJECUCIÓN.</t>
  </si>
  <si>
    <t>SUMINISTRO E INSTALACIÓN DE TEE DE CPVC DE 25 MM DE DIÁMETRO, CEMENTAR, INCLUYE: MATERIALES, DESPERDICIOS, PRUEBAS, MANO DE OBRA, HERRAMIENTA Y EQUIPO NECESARIO PARA SU CORRECTA EJECUCIÓN.</t>
  </si>
  <si>
    <t>SUMINISTRO E INSTALACIÓN DE TEE DE CPVC DE 19 MM DE DIÁMETRO, CEMENTAR, INCLUYE: MATERIALES, DESPERDICIOS, PRUEBAS, MANO DE OBRA, HERRAMIENTA Y EQUIPO NECESARIO PARA SU CORRECTA EJECUCIÓN.</t>
  </si>
  <si>
    <t>SUMINISTRO E INSTALACIÓN DE TEE DE CPVC DE 13 MM DE DIÁMETRO, CEMENTAR, INCLUYE: MATERIALES, DESPERDICIOS, PRUEBAS, MANO DE OBRA, HERRAMIENTA Y EQUIPO NECESARIO PARA SU CORRECTA EJECUCIÓN.</t>
  </si>
  <si>
    <t>SUMINISTRO E INSTALACIÓN DE COPLE DE CPVC DE 38 MM DE DIÁMETRO, CEMENTAR, INCLUYE: MATERIALES, DESPERDICIOS, PRUEBAS, MANO DE OBRA, HERRAMIENTA Y EQUIPO NECESARIO PARA SU CORRECTA EJECUCIÓN.</t>
  </si>
  <si>
    <t>SUMINISTRO E INSTALACIÓN DE COPLE DE CPVC DE 32 MM DE DIÁMETRO, CEMENTAR, INCLUYE: MATERIALES, DESPERDICIOS, PRUEBAS, MANO DE OBRA, HERRAMIENTA Y EQUIPO NECESARIO PARA SU CORRECTA EJECUCIÓN.</t>
  </si>
  <si>
    <t>SUMINISTRO E INSTALACIÓN DE COPLE DE CPVC DE 25 MM DE DIÁMETRO, CEMENTAR, INCLUYE: MATERIALES, DESPERDICIOS, PRUEBAS, MANO DE OBRA, HERRAMIENTA Y EQUIPO NECESARIO PARA SU CORRECTA EJECUCIÓN.</t>
  </si>
  <si>
    <t>SUMINISTRO E INSTALACIÓN DE COPLE DE CPVC DE 19 MM DE DIÁMETRO, CEMENTAR, INCLUYE: MATERIALES, DESPERDICIOS, PRUEBAS, MANO DE OBRA, HERRAMIENTA Y EQUIPO NECESARIO PARA SU CORRECTA EJECUCIÓN.</t>
  </si>
  <si>
    <t>SUMINISTRO E INSTALACIÓN DE COPLE DE CPVC DE 13 MM DE DIÁMETRO, CEMENTAR, INCLUYE: MATERIALES, DESPERDICIOS, PRUEBAS, MANO DE OBRA, HERRAMIENTA Y EQUIPO NECESARIO PARA SU CORRECTA EJECUCIÓN.</t>
  </si>
  <si>
    <t>SUMINISTRO E INSTALACIÓN DE ADAPTADOR HEMBRA DE CPVC DE 19 MM DE DIÁMETRO, CEMENTAR ROSCA HEMBRA, INCLUYE: MATERIALES, DESPERDICIOS, PRUEBAS, MANO DE OBRA, HERRAMIENTA Y EQUIPO NECESARIO PARA SU CORRECTA EJECUCIÓN.</t>
  </si>
  <si>
    <t>SUMINISTRO E INSTALACIÓN DE MANGUERA COFLEX DE 13 MM DE DIÁMETRO, INCLUYE: CINTA TEFLÓN, MATERIALES, DESPERDICIOS, PRUEBAS, MANO DE OBRA, HERRAMIENTA Y EQUIPO NECESARIO PARA SU CORRECTA EJECUCIÓN.</t>
  </si>
  <si>
    <t>SUMINISTRO E INSTALACIÓN DE VÁLVULA ANGULAR DE 13 MM DE DIÁMETRO, INCLUYE: MATERIALES, DESPERDICIOS, PRUEBAS, MANO DE OBRA, HERRAMIENTA Y EQUIPO NECESARIO PARA SU CORRECTA EJECUCIÓN.</t>
  </si>
  <si>
    <t>SUMINISTRO E INSTALACIÓN DE TAPÓN HEMBRA DE CPVC DE 19 MM DE DIÁMETRO, CEMENTAR, INCLUYE: MATERIALES, DESPERDICIOS, PRUEBAS, MANO DE OBRA, HERRAMIENTA Y EQUIPO NECESARIO PARA SU CORRECTA EJECUCIÓN.</t>
  </si>
  <si>
    <t>SUMINISTRO E INSTALACIÓN DE TAPÓN HEMBRA DE CPVC DE 13 MM DE DIÁMETRO, CEMENTAR, INCLUYE: MATERIALES, DESPERDICIOS, PRUEBAS, MANO DE OBRA, HERRAMIENTA Y EQUIPO NECESARIO PARA SU CORRECTA EJECUCIÓN.</t>
  </si>
  <si>
    <t>SUMINISTRO E INSTALACIÓN DE VÁLVULA DE SECCIONAMIENTO DE 38 MM DE DIÁMETRO, DE PVC, INCLUYE: MATERIALES, DESPERDICIOS, MANO DE OBRA, HERRAMIENTA, PRUEBAS Y EQUIPO NECESARIO PARA SU CORRECTA EJECUCIÓN.</t>
  </si>
  <si>
    <t>SUMINISTRO Y COLOCACIÓN DE ESPEJO CON PERFIL DE ALUMINIO DE 1 1/2", DE 1.10 X 0.90 M, FIJADO CON 4 TAQUETES EXPANSIVOS DE 1/4", INCLUYE: MATERIALES, MANO DE OBRA, HERRAMIENTA Y EQUIPO NECESARIO PARA SU CORRECTA EJECUCIÓN.</t>
  </si>
  <si>
    <t>SUMINISTRO Y COLOCACIÓN DE MAMPARA MARCA MODUMEX, LÍNEA LEADER, MODELO ESTÁNDAR, ACABADO HPL, DE 12.7 MM DE ESPESOR, COLOR ALMOND, INCLUYE. MATERIALES, DESPERDICIOS, MANO DE OBRA, HERRAMIENTA Y EQUIPO NECESARIO PARA SU CORRECTA EJECUCIÓN.</t>
  </si>
  <si>
    <t>INSTALACIÓN ELÉCTRICA</t>
  </si>
  <si>
    <t>SUMINISTRO Y COLOCACIÓN DE CODO DE PVC PESADO DE 1 1/4" DE DIÁMETRO, INCLUYE: MATERIALES MENORES, PRUEBAS, CORTE, AJUSTES, DESPERDICIOS, HERRAMIENTAS, MANO DE OBRA Y ACARREO DE LOS MATERIALES AL SITIO DE SU COLOCACIÓN.</t>
  </si>
  <si>
    <t>SUMINISTRO Y COLOCACIÓN DE COPLE DE PVC PESADO DE 1 1/4" INCLUYE: MANO DE OBRA, HERRAMIENTA, MATERIALES DE FIJACIÓN, PRUEBAS Y ACARREO DE MATERIALES HASTA EL SITIO DE SU COLOCACIÓN.</t>
  </si>
  <si>
    <t>SUMINISTRO Y COLOCACIÓN DE REGISTRO 0.40X0.40X0.60, FIERRO GALVANIZADO CON TAPA Y MARCO. INCLUYE: MANO DE OBRA, ACARREOS, HERRAMIENTA, DESPERDICIOS, LIMPIEZA Y TODO LO NECESARIO PARA SU CORRECTA INSTALACIÓN.</t>
  </si>
  <si>
    <t>SUMINISTRO Y COLOCACIÓN DE CABLE COBRE THHW-LS CALIBRE 1/0 AWG (53.49MM) 90ºC 600V CT-SR ROHS NEGRO. INCLUYE: MANO DE OBRA, ACARREOS, HERRAMIENTA, DESPERDICIOS, LIMPIEZA Y TODO LO NECESARIO PARA SU CORRECTA INSTALACIÓN.</t>
  </si>
  <si>
    <t>SUMINISTRO Y COLOCACIÓN DE CABLE ALUMINIO XLP-DRS-600V CALIBRE 6 AWG 90º 600V MONOPOLAR. INCLUYE: MANO DE OBRA, ACARREOS, HERRAMIENTA, DESPERDICIOS, LIMPIEZA Y TODO LO NECESARIO PARA SU CORRECTA INSTALACIÓN.</t>
  </si>
  <si>
    <t>SUMINISTRO Y COLOCACIÓN DE CABLE COBRE DESNUDO SEMIDURO CALIBRE 10 AWG (5.26MM2). INCLUYE: MANO DE OBRA, ACARREOS, HERRAMIENTA, DESPERDICIOS, LIMPIEZA Y TODO LO NECESARIO PARA SU CORRECTA INSTALACIÓN.</t>
  </si>
  <si>
    <t>SUMINISTRO Y COLOCACIÓN DE CABLE ALUMINIO SUAVE AAC CALIBRE 4 AWG (ROSE). INCLUYE: MANO DE OBRA, ACARREOS, HERRAMIENTA, DESPERDICIOS, LIMPIEZA Y TODO LO NECESARIO PARA SU CORRECTA INSTALACIÓN.</t>
  </si>
  <si>
    <t>SUMINISTRO Y COLOCACIÓN DE CENTRO DE CARGA QO112M100GRB, 12 POLOS 100AMP 1F3H-240/127V 10KA DE PRINCIPAL NEMA 3R MARCA SQUARE'D. INCLUYE: MANO DE OBRA, ACARREOS, HERRAMIENTA, DESPERDICIOS, LIMPIEZA Y TODO LO NECESARIO PARA SU CORRECTA INSTALACIÓN.</t>
  </si>
  <si>
    <t>SUMINISTRO Y COLOCACIÓN DE TABLERO NQ303AB225(S), NQ 30 POLOS 225AMP 1F3H-240V CON PRAL, DE SOBREPONER NEMA 1 ANCHO 20", 508X1117X146MM (20X44X5.75") MARCA SQUARE'D. INCLUYE: MANO DE OBRA, ACARREOS, HERRAMIENTA, DESPERDICIOS, LIMPIEZA Y TODO LO NECESARIO PARA SU CORRECTA INSTALACIÓN.</t>
  </si>
  <si>
    <t>SUMINISTRO Y COLOCACIÓN DE INTERRUPTOR TERMO MAGNÉTICO JDL36150, JDL-ZAPATA 3X150A 600V 18KA MARCA SQUARE'D. INCLUYE: MANO DE OBRA, ACARREOS, HERRAMIENTA, DESPERDICIOS, LIMPIEZA Y TODO LO NECESARIO PARA SU CORRECTA INSTALACIÓN.</t>
  </si>
  <si>
    <t>SUMINISTRO Y COLOCACIÓN DE INTERRUPTOR TERMO MAGNÉTICO QO240, QO-ENCHUFAR 2X40A 250V 10KA MARCA SQUARE´D. INCLUYE: MANO DE OBRA, ACARREOS, HERRAMIENTA, DESPERDICIOS, LIMPIEZA Y TODO LO NECESARIO PARA SU CORRECTA INSTALACIÓN.</t>
  </si>
  <si>
    <t>SUMINISTRO Y COLOCACIÓN DE LUMINARIO FLUORESCENTE SOBREPONER EST-236/41, 2X32W 127V, A PRUEBA DE VAPOR IP65, MODELO OULU, 1270X136X90MM COLOR GRIS CLARO, LÁMPARA F32T8-4100ºK BASE G13 MARCA TECNOLITE. INCLUYE: MANO DE OBRA, ACARREOS, HERRAMIENTA, DESPERDICIOS, LIMPIEZA Y TODO LO NECESARIO PARA SU CORRECTA INSTALACIÓN.</t>
  </si>
  <si>
    <t>SUMINISTRO Y COLOCACIÓN DE LUMINARIO LED GABINETE LTLLED-3280-2,60W 85-265V EMPOTRAR MODELO OREMBURGO III, LOUVER AL, LAMP-LED-4000ºK DIM. 1200X600X55MM MARCA TECNOLITE. INCLUYE: MANO DE OBRA, ACARREOS, HERRAMIENTA, DESPERDICIOS, LIMPIEZA Y TODO LO NECESARIO PARA SU CORRECTA INSTALACIÓN.</t>
  </si>
  <si>
    <t>SUMINISTRO Y COLOCACIÓN DE LUMINARIA SOBREPONER EN TECHO 127V 12W 4000°K MARCA TECNOLITE MODELO IBIZA I CATALOGO PTLLED-01RD/12W/40 INCLUYE: MANO DE OBRA, ACARREOS, HERRAMIENTA, DESPERDICIOS, LIMPIEZA Y TODO LO NECESARIO PARA SU CORRECTA INSTALACIÓN.</t>
  </si>
  <si>
    <t>SUMINISTRO Y COLOCACIÓN DE APAGADOR SENCILLO E2001BN, 10A 127V 1 MODULO COLOR BLANCO LÍNEA MODUS MARCA BTICINO. INCLUYE: MANO DE OBRA, ACARREOS, HERRAMIENTA, DESPERDICIOS, LIMPIEZA Y TODO LO NECESARIO PARA SU CORRECTA INSTALACIÓN.</t>
  </si>
  <si>
    <t>SUMINISTRO Y COLOCACIÓN DE INTERRUPTOR TERMO MAGNÉTICO QO115, QO-ENCHUFAR 1X15A 127/220V 10KA MARCA SQUARE´D. INCLUYE: MANO DE OBRA, ACARREOS, HERRAMIENTA, DESPERDICIOS, LIMPIEZA Y TODO LO NECESARIO PARA SU CORRECTA INSTALACIÓN.</t>
  </si>
  <si>
    <t>SUMINISTRO Y COLOCACIÓN DE CABLE DE COBRE DESNUDO CAL. 2/0, AWG, MCA. CONDUMEX, CONELEC O CONDUCTORES MONTERREY. INCLUYE: ACCESORIOS DE CONEXIÓN, DESPERDICIOS, MATERIALES MENORES, PRUEBAS Y ACARREO AL SITIO DE SU COLOCACIÓN.</t>
  </si>
  <si>
    <t>SUMINISTRO Y COLOCACIÓN DE MOLDE "TAC-2G2G" DE CABLE COBRE CALIBRE 2/0 AWG A CABLE COBRE CALIBRE 2/0 AWG (DE PASO) MARCA CADWELD. INCLUYE: MANO DE OBRA, ACARREOS, HERRAMIENTA, DESPERDICIOS, LIMPIEZA Y TODO LO NECESARIO PARA SU CORRECTA INSTALACIÓN.</t>
  </si>
  <si>
    <t>SUMINISTRO Y COLOCACIÓN DE MOLDE "XAC-2G2G" DE CABLE COBRE CALIBRE 2/0 AWG A CABLE COBRE CALIBRE 2/0 AWG (DE PASO) MARCA CADWELD. INCLUYE: MANO DE OBRA, ACARREOS, HERRAMIENTA, DESPERDICIOS, LIMPIEZA Y TODO LO NECESARIO PARA SU CORRECTA INSTALACIÓN.</t>
  </si>
  <si>
    <t>SUMINISTRO Y COLOCACIÓN DE CARGA CADWELD NO. 90,  INCLUYE: PARTE PROPORCIONAL DE MOLDE 161V., MATERIALES MENORES, HERRAMIENTAS, MANO DE OBRA,  PRUEBAS, LIMPIEZA  Y MANO DE OBRA ESPECIALIZADA.</t>
  </si>
  <si>
    <t>SUMINISTRO Y COLOCACIÓN DE ZAPATA TERMINAL COMPRESIÓN COBRES ESTAÑADO YA26-2N, CALIBRE 2/0 AWG, 2-IND, 2-ORIF-1/2" MARCA BURNDY. INCLUYE: MANO DE OBRA, ACARREOS, HERRAMIENTA, DESPERDICIOS, LIMPIEZA Y TODO LO NECESARIO PARA SU CORRECTA INSTALACIÓN.</t>
  </si>
  <si>
    <t>ENERGÍA Y SEÑAL PARA EQUIPOS DE A/A</t>
  </si>
  <si>
    <t>SUMINISTRO Y COLOCACIÓN DE TUBO FIERRO GALVANIZADO ROSCADO 1/2" CONDUIT CON COPLE. INCLUYE: MANO DE OBRA, ACARREOS, HERRAMIENTA, DESPERDICIOS, LIMPIEZA Y TODO LO NECESARIO PARA SU CORRECTA INSTALACIÓN.</t>
  </si>
  <si>
    <t>SUMINISTRO Y COLOCACIÓN DE TUBO FIERRO GALVANIZADO ROSCADO 3/4" CONDUIT (IMC) CON COPLE. INCLUYE: MANO DE OBRA, ACARREOS, HERRAMIENTA, DESPERDICIOS, LIMPIEZA Y TODO LO NECESARIO PARA SU CORRECTA INSTALACIÓN.</t>
  </si>
  <si>
    <t>SUMINISTRO Y COLOCACIÓN DE TUBO FIERRO GALVANIZADO ROSCADO 1" CONDUIT (IMC). INCLUYE: MANO DE OBRA, ACARREOS, HERRAMIENTA, DESPERDICIOS, LIMPIEZA Y TODO LO NECESARIO PARA SU CORRECTA INSTALACIÓN.</t>
  </si>
  <si>
    <t>SUMINISTRO Y COLOCACIÓN DE TUBO PVC PESADO 1/2" CONDUIT. INCLUYE: MANO DE OBRA, ACARREOS, HERRAMIENTA, DESPERDICIOS, LIMPIEZA Y TODO LO NECESARIO PARA SU CORRECTA INSTALACIÓN.</t>
  </si>
  <si>
    <t>SUMINISTRO Y COLOCACIÓN DE TUBO PVC PESADO 3/4" CONDUIT. INCLUYE: MANO DE OBRA, ACARREOS, HERRAMIENTA, DESPERDICIOS, LIMPIEZA Y TODO LO NECESARIO PARA SU CORRECTA INSTALACIÓN.</t>
  </si>
  <si>
    <t>SUMINISTRO Y COLOCACIÓN DE TUBO FLEXIBLE LICUATITE 3/4". INCLUYE: MANO DE OBRA, ACARREOS, HERRAMIENTA, DESPERDICIOS, LIMPIEZA Y TODO LO NECESARIO PARA SU CORRECTA INSTALACIÓN.</t>
  </si>
  <si>
    <t>SUMINISTRO Y COLOCACIÓN DE CODO FIERRO GALVANIZADO ROSCADO 3/4" CONDUIT. INCLUYE: MANO DE OBRA, ACARREOS, HERRAMIENTA, DESPERDICIOS, LIMPIEZA Y TODO LO NECESARIO PARA SU CORRECTA INSTALACIÓN.</t>
  </si>
  <si>
    <t>SUMINISTRO Y COLOCACIÓN DE CODO FIERRO GALVANIZADO ROSCADO 1" CONDUIT  INCLUYE: MANO DE OBRA, ACARREOS, HERRAMIENTA, DESPERDICIOS, LIMPIEZA Y TODO LO NECESARIO PARA SU CORRECTA INSTALACIÓN.</t>
  </si>
  <si>
    <t>SUMINISTRO Y COLOCACIÓN DE CODO PVC PESADO 1/2" CONDUIT. INCLUYE: MANO DE OBRA, ACARREOS, HERRAMIENTA, DESPERDICIOS, LIMPIEZA Y TODO LO NECESARIO PARA SU CORRECTA INSTALACIÓN.</t>
  </si>
  <si>
    <t>SUMINISTRO Y COLOCACIÓN DE CODO PVC PESADO 3/4" CONDUIT. INCLUYE: MANO DE OBRA, ACARREOS, HERRAMIENTA, DESPERDICIOS, LIMPIEZA Y TODO LO NECESARIO PARA SU CORRECTA INSTALACIÓN.</t>
  </si>
  <si>
    <t>SUMINISTRO Y COLOCACIÓN DE CONTRA Y MONITOR GALVANIZADO TROQUELADO 1/2". INCLUYE: MANO DE OBRA, ACARREOS, HERRAMIENTA, DESPERDICIOS, LIMPIEZA Y TODO LO NECESARIO PARA SU CORRECTA INSTALACIÓN.</t>
  </si>
  <si>
    <t>SUMINISTRO Y COLOCACIÓN DE CONTRA Y MONITOR GALVANIZADO TROQUELADO 3/4". INCLUYE: MANO DE OBRA, ACARREOS, HERRAMIENTA, DESPERDICIOS, LIMPIEZA Y TODO LO NECESARIO PARA SU CORRECTA INSTALACIÓN.</t>
  </si>
  <si>
    <t>SUMINISTRO Y COLOCACIÓN DE CONTRA Y MONITOR GALVANIZADO TROQUELADO 1". INCLUYE: MANO DE OBRA, ACARREOS, HERRAMIENTA, DESPERDICIOS, LIMPIEZA Y TODO LO NECESARIO PARA SU CORRECTA INSTALACIÓN.</t>
  </si>
  <si>
    <t>SUMINISTRO Y COLOCACIÓN DE CONECTOR PVC PESADO 1/2" CONDUIT. INCLUYE: MANO DE OBRA, ACARREOS, HERRAMIENTA, DESPERDICIOS, LIMPIEZA Y TODO LO NECESARIO PARA SU CORRECTA INSTALACIÓN.</t>
  </si>
  <si>
    <t>SUMINISTRO Y COLOCACIÓN DE CONECTOR PVC PESADO 3/4" CONDUIT. INCLUYE: MANO DE OBRA, ACARREOS, HERRAMIENTA, DESPERDICIOS, LIMPIEZA Y TODO LO NECESARIO PARA SU CORRECTA INSTALACIÓN.</t>
  </si>
  <si>
    <t>SUMINISTRO Y COLOCACIÓN DE CONECTOR RECTO LICUATITE 3/4". INCLUYE: MANO DE OBRA, ACARREOS, HERRAMIENTA, DESPERDICIOS, LIMPIEZA Y TODO LO NECESARIO PARA SU CORRECTA INSTALACIÓN.</t>
  </si>
  <si>
    <t>SUMINISTRO Y COLOCACIÓN DE COPLE FIERRO GALVANIZADO ROSCADO 3/4" CONDUIT. INCLUYE: MANO DE OBRA, ACARREOS, HERRAMIENTA, DESPERDICIOS, LIMPIEZA Y TODO LO NECESARIO PARA SU CORRECTA INSTALACIÓN.</t>
  </si>
  <si>
    <t>SUMINISTRO Y COLOCACIÓN DE COPLE FIERRO GALVANIZADO ROSCADO 1" CONDUIT (IMC). INCLUYE: MANO DE OBRA, ACARREOS, HERRAMIENTA, DESPERDICIOS, LIMPIEZA Y TODO LO NECESARIO PARA SU CORRECTA INSTALACIÓN.</t>
  </si>
  <si>
    <t>SUMINISTRO Y COLOCACIÓN DE COPLE PVC PESADO 1/2" CONDUIT. INCLUYE: MANO DE OBRA, ACARREOS, HERRAMIENTA, DESPERDICIOS, LIMPIEZA Y TODO LO NECESARIO PARA SU CORRECTA INSTALACIÓN.</t>
  </si>
  <si>
    <t>SUMINISTRO Y COLOCACIÓN DE COPLE PVC PESADO 3/4" CONDUIT. INCLUYE: MANO DE OBRA, ACARREOS, HERRAMIENTA, DESPERDICIOS, LIMPIEZA Y TODO LO NECESARIO PARA SU CORRECTA INSTALACIÓN.</t>
  </si>
  <si>
    <t>SUMINISTRO Y COLOCACIÓN DE CONDULET OVAL T 3/4" T-29, SERIE 9 CON TAPA. INCLUYE: MANO DE OBRA, ACARREOS, HERRAMIENTA, DESPERDICIOS, LIMPIEZA Y TODO LO NECESARIO PARA SU CORRECTA INSTALACIÓN.</t>
  </si>
  <si>
    <t>SUMINISTRO Y COLOCACIÓN DE CONDULET OVAL LB 3/4" LB-29, SERIE 9 CON TAPA. INCLUYE: MANO DE OBRA, ACARREOS, HERRAMIENTA, DESPERDICIOS, LIMPIEZA Y TODO LO NECESARIO PARA SU CORRECTA INSTALACIÓN.</t>
  </si>
  <si>
    <t>SUMINISTRO Y COLOCACIÓN DE RE-21 REDUCCIÓN BUSHING 3/4"-1/2" C.H.D. INCLUYE: MANO DE OBRA, ACARREOS, HERRAMIENTA, DESPERDICIOS, LIMPIEZA Y TODO LO NECESARIO PARA SU CORRECTA INSTALACIÓN.</t>
  </si>
  <si>
    <t>SUMINISTRO Y COLOCACIÓN DE RE-10034 REDUCCIÓN BUSHING 1"-3/4" MARCA ANCLO. INCLUYE: MANO DE OBRA, ACARREOS, HERRAMIENTA, DESPERDICIOS, LIMPIEZA Y TODO LO NECESARIO PARA SU CORRECTA INSTALACIÓN.</t>
  </si>
  <si>
    <t>SUMINISTRO Y COLOCACIÓN DE CONDULET RECTANGULAR FST 1/2" FST-1, SIN TAPA. INCLUYE: MANO DE OBRA, ACARREOS, HERRAMIENTA, DESPERDICIOS, LIMPIEZA Y TODO LO NECESARIO PARA SU CORRECTA INSTALACIÓN.</t>
  </si>
  <si>
    <t>SUMINISTRO Y COLOCACIÓN DE CONDULET RECTANGULAR FST 3/4" FST-2, SIN TAPA. INCLUYE: MANO DE OBRA, ACARREOS, HERRAMIENTA, DESPERDICIOS, LIMPIEZA Y TODO LO NECESARIO PARA SU CORRECTA INSTALACIÓN.</t>
  </si>
  <si>
    <t>SUMINISTRO Y COLOCACIÓN DE TAPÓN ROSCADO 3/4" TA-0368, PARA CONDULET RECT. MARCA RAWELT. INCLUYE: MANO DE OBRA, ACARREOS, HERRAMIENTA, DESPERDICIOS, LIMPIEZA Y TODO LO NECESARIO PARA SU CORRECTA INSTALACIÓN.</t>
  </si>
  <si>
    <t>SUMINISTRO Y COLOCACIÓN DE CAJA DE LÁMINA GALVANIZADA REFORZADA, 45X45X20CM CON TAPA DESMONTABLE. INCLUYE: MANO DE OBRA, ACARREOS, HERRAMIENTA, DESPERDICIOS, LIMPIEZA Y TODO LO NECESARIO PARA SU CORRECTA INSTALACIÓN.</t>
  </si>
  <si>
    <t>SUMINISTRO Y COLOCACIÓN DE ABRAZADERA UÑA 3/4". INCLUYE: MANO DE OBRA, ACARREOS, HERRAMIENTA, DESPERDICIOS, LIMPIEZA Y TODO LO NECESARIO PARA SU CORRECTA INSTALACIÓN.</t>
  </si>
  <si>
    <t>SUMINISTRO Y COLOCACIÓN DE ABRAZADERA UÑA 1/2". INCLUYE: MANO DE OBRA, ACARREOS, HERRAMIENTA, DESPERDICIOS, LIMPIEZA Y TODO LO NECESARIO PARA SU CORRECTA INSTALACIÓN.</t>
  </si>
  <si>
    <t>SUMINISTRO Y COLOCACIÓN DE ABRAZADERA UNICANAL 3/4". INCLUYE: MANO DE OBRA, ACARREOS, HERRAMIENTA, DESPERDICIOS, LIMPIEZA Y TODO LO NECESARIO PARA SU CORRECTA INSTALACIÓN.</t>
  </si>
  <si>
    <t>SUMINISTRO Y COLOCACIÓN DE ABRAZADERA UNICANAL 1". INCLUYE: MANO DE OBRA, ACARREOS, HERRAMIENTA, DESPERDICIOS, LIMPIEZA Y TODO LO NECESARIO PARA SU CORRECTA INSTALACIÓN.</t>
  </si>
  <si>
    <t>SUMINISTRO Y COLOCACIÓN DE UNICANAL GALVANIZADO DE 4X2CM POR TRAMO. INCLUYE: MANO DE OBRA, ACARREOS, HERRAMIENTA, DESPERDICIOS, LIMPIEZA Y TODO LO NECESARIO PARA SU CORRECTA INSTALACIÓN.</t>
  </si>
  <si>
    <t>SUMINISTRO Y COLOCACIÓN DE CABLE COBRE CALIBRE 8 THHW-LS NEGRO 600V LATINCASA. INCLUYE: MANO DE OBRA, ACARREOS, HERRAMIENTA, DESPERDICIOS, LIMPIEZA Y TODO LO NECESARIO PARA SU CORRECTA INSTALACIÓN.</t>
  </si>
  <si>
    <t>SUMINISTRO Y COLOCACIÓN DE CABLE COBRE CALIBRE 10 THHW-LS NEGRO 600V LATINCASA. INCLUYE: MANO DE OBRA, ACARREOS, HERRAMIENTA, DESPERDICIOS, LIMPIEZA Y TODO LO NECESARIO PARA SU CORRECTA INSTALACIÓN.</t>
  </si>
  <si>
    <t>SUMINISTRO Y COLOCACIÓN DE CABLE COBRE CALIBRE 12 THHW-LS BLANCO 600V 105ºC LATINCASA. INCLUYE: MANO DE OBRA, ACARREOS, HERRAMIENTA, DESPERDICIOS, LIMPIEZA Y TODO LO NECESARIO PARA SU CORRECTA INSTALACIÓN.</t>
  </si>
  <si>
    <t>SUMINISTRO Y COLOCACIÓN DE CABLE COBRE CALIBRE 12 THHW-LS NEGRO 600V 105ºC LATINCASA. INCLUYE: MANO DE OBRA, ACARREOS, HERRAMIENTA, DESPERDICIOS, LIMPIEZA Y TODO LO NECESARIO PARA SU CORRECTA INSTALACIÓN.</t>
  </si>
  <si>
    <t>SUMINISTRO Y COLOCACIÓN DE CABLE COBRE THHW-LS CALIBRE 14 AWG (2.08MM) 90ºC 600V CT-SR ROHS AMARILLO. INCLUYE: MANO DE OBRA, ACARREOS, HERRAMIENTA, DESPERDICIOS, LIMPIEZA Y TODO LO NECESARIO PARA SU CORRECTA INSTALACIÓN.</t>
  </si>
  <si>
    <t>SUMINISTRO Y COLOCACIÓN DE CABLE COBRE THHW-LS CALIBRE 14 AWG (2.08MM) 90ºC 600V CT-SR ROHS AZUL. INCLUYE: MANO DE OBRA, ACARREOS, HERRAMIENTA, DESPERDICIOS, LIMPIEZA Y TODO LO NECESARIO PARA SU CORRECTA INSTALACIÓN.</t>
  </si>
  <si>
    <t>SUMINISTRO Y COLOCACIÓN DE CABLE COBRE THHW-LS CALIBRE 14 AWG (2.08MM) 90ºC 600V CT-SR ROHS BLANCO. INCLUYE: MANO DE OBRA, ACARREOS, HERRAMIENTA, DESPERDICIOS, LIMPIEZA Y TODO LO NECESARIO PARA SU CORRECTA INSTALACIÓN.</t>
  </si>
  <si>
    <t>SUMINISTRO Y COLOCACIÓN DE CABLE COBRE THHW-LS CALIBRE 14 AWG (2.08MM) 90ºC 600V CT-SR ROHS NEGRO. INCLUYE: MANO DE OBRA, ACARREOS, HERRAMIENTA, DESPERDICIOS, LIMPIEZA Y TODO LO NECESARIO PARA SU CORRECTA INSTALACIÓN.</t>
  </si>
  <si>
    <t>SUMINISTRO Y COLOCACIÓN DE CABLE COBRE THHW-LS CALIBRE 14 AWG (2.08MM) 90ºC 600V CT-SR ROHS ROJO. INCLUYE: MANO DE OBRA, ACARREOS, HERRAMIENTA, DESPERDICIOS, LIMPIEZA Y TODO LO NECESARIO PARA SU CORRECTA INSTALACIÓN.</t>
  </si>
  <si>
    <t>SUMINISTRO Y COLOCACIÓN DE CABLE COBRE CALIBRE 10 DESNUDO SEMIDURO LATINCASA. INCLUYE: MANO DE OBRA, ACARREOS, HERRAMIENTA, DESPERDICIOS, LIMPIEZA Y TODO LO NECESARIO PARA SU CORRECTA INSTALACIÓN.</t>
  </si>
  <si>
    <t>SUMINISTRO Y COLOCACIÓN DE INTERRUPTOR SEGURIDAD CON PORTA FUSIBLE D222NRB, 2X60AMP 240/127V NEMA 3R CLASE 3130 MARCA SQUARE'D. INCLUYE: MANO DE OBRA, ACARREOS, HERRAMIENTA, DESPERDICIOS, LIMPIEZA Y TODO LO NECESARIO PARA SU CORRECTA INSTALACIÓN.</t>
  </si>
  <si>
    <t>SUMINISTRO Y COLOCACIÓN DE CONTACTO DÚPLEX E6028GFBNRG6, 2 POLOS + TIERRA 10A 125V-GFC NEMA 5-15R, CON FALLA A TIERRA, 3 MÓDULOS COLOR BLANCO LÍNEA MODUS MARCA BTICINO. INCLUYE: MANO DE OBRA, ACARREOS, HERRAMIENTA, DESPERDICIOS, LIMPIEZA Y TODO LO NECESARIO PARA SU CORRECTA INSTALACIÓN.</t>
  </si>
  <si>
    <t>SUMINISTRO Y COLOCACIÓN DE PLACA PARA CAJA DE PARED PARA INTEMPERIE CATALOGO 25603 LÍNEA IDROBOX MARCA BTICINO. INCLUYE: MANO DE OBRA, ACARREOS, HERRAMIENTA, DESPERDICIOS, LIMPIEZA Y TODO LO NECESARIO PARA SU CORRECTA INSTALACIÓN.</t>
  </si>
  <si>
    <t>SUMINISTRO Y COLOCACIÓN DE INTERRUPTOR TERMO MAGNÉTICO QO120, QO-ENCHUFAR 1X20A 127/220V 10KA MARCA SQUARE´D. INCLUYE: MANO DE OBRA, ACARREOS, HERRAMIENTA, DESPERDICIOS, LIMPIEZA Y TODO LO NECESARIO PARA SU CORRECTA INSTALACIÓN.</t>
  </si>
  <si>
    <t>CARGA MECÁNICA Y ACARREO EN CAMIÓN 1 ER. KILÓMETRO, DE BASURA Y ESCOMBRO GENERADO POR LA PROPIA CONSTRUCCIÓN, INCLUYE: DESCARGA, ABUNDAMIENTO, PAGO DE TIRADERO, OPERACIÓN DEL EQUIPO, COMBUSTIBLES, DEPRECIACIÓN.</t>
  </si>
  <si>
    <t>ACARREO EN CAMIÓN A KILÓMETROS SUBSECUENTES, DE BASURA Y ESCOMBRO GENERADO POR LA PROPIA CONSTRUCCIÓN,  INCLUYE: MANO DE OBRA, EQUIPO, MEDIDO EN CAMIÓN Y HERRAMIENTA.</t>
  </si>
  <si>
    <t>EXCAVACIÓN EN CEPAS POR CUALQUIER MEDIO, MATERIAL TIPO "B", DE 0 A 2.00 M. DE PROFUNDIDAD, EN AGUA, INCLUYE: AFINE DE TALUDES Y FONDO, EXTRACCIÓN DE LODOS POR MEDIOS MECÁNICOS, TRASPALEOS,  MOVIMIENTOS Y ACARREOS DENTRO DE LA OBRA, HERRAMIENTAS Y MANO DE OBRA, MEDIDO EN BANCO.</t>
  </si>
  <si>
    <t>CIMBRA ACABADO COMÚN EN CIMENTACIÓN, A BASE DE MADERA DE PINO Y CIMBRAPLAY DE 19 MM, INCLUYE: MATERIALES, ACARREOS, CORTES, DESPERDICIOS, HABILITADO, DESMOLDANTE, CIMBRADO, DESCIMBRA, MANO DE OBRA, EQUIPO Y HERRAMIENTA.</t>
  </si>
  <si>
    <t>CADENA DE DESPLANTE DE 20X20 CM, DE CONCRETO F'C=250 KG/CM2, PREMEZCLADO, TIRO DIRECTO, REFORZADO CON 4 VARILLAS DEL NO. 4 Y ESTRIBOS DEL NO. 3 A CADA 20 CM, CON CIMBRA DE MADERA ACABADO COMÚN A DOS CARAS, INCLUYE: MATERIALES, DESPERDICIOS, MANO DE OBRA, HERRAMIENTA Y EQUIPO NECESARIO PARA SU CORRECTA EJECUCIÓN.</t>
  </si>
  <si>
    <t>CADENA DE REMATE DE 14X20 CM, DE CONCRETO F'C=250 KG/CM2, PREMEZCLADO, TIRO DIRECTO, REFORZADO CON 4 VARILLAS DEL NO. 4 Y ESTRIBOS DEL NO. 3 A CADA 20 CM, CON CIMBRA DE MADERA ACABADO COMÚN A DOS CARAS, INCLUYE: MATERIALES, DESPERDICIOS, MANO DE OBRA, HERRAMIENTA, ANDAMIOS A 2.0 M DE ALTURA Y EQUIPO NECESARIO PARA SU CORRECTA EJECUCIÓN.</t>
  </si>
  <si>
    <t>CARGA MECÁNICA Y ACARREO EN CAMIÓN 1 ER. KILÓMETRO, DE MATERIAL PRODUCTO DE EXCAVACIÓN Y/O DEMOLICIÓN, INCLUYE: DESCARGA, ABUNDAMIENTO, PAGO DE TIRADERO, OPERACIÓN DEL EQUIPO, COMBUSTIBLES, DEPRECIACIÓN.</t>
  </si>
  <si>
    <t>GUARNICIÓN TIPO "L" EN SECCIÓN 35 CM DE BASE X 20 CM DE ESPESOR X 45 CM DE ALTURA Y CORONA DE 15 CM, DE CONCRETO PREMEZCLADO F'C=250 KG/CM2., T.M.A. 19 MM., R.N., ACABADO APARENTE, INCLUYE: CIMBRA, DESCIMBRA, COLADO, MATERIALES, DESPERDICIOS, CURADO, MANO DE OBRA, EQUIPO Y HERRAMIENTA.</t>
  </si>
  <si>
    <t>CENEFA DE CONCRETO DE 10 CM DE ESPESOR X 40 CM DE ANCHO, DE CONCRETO PREMEZCLADO F'C=200 KG/CM2, TMA 3/4", REFORZADO CON MALLA ELECTROSOLDADA 6X6-10/10, ACABADO EN COLOR NEGRO, INCLUYE: MATERIALES, DESPERDICIOS, MANO DE OBRA, HERRAMIENTA Y EQUIPO NECESARIO PARA SU CORRECTA EJECUCIÓN.</t>
  </si>
  <si>
    <t>CANAL DE DESAGÜE PLUVIAL BAJO GUARNICIÓN, CON BLOCK "U" PRE COLADO DE 20X20X20 CM, LLENADO CON MEZCLA DE MORTERO CEMENTO-ARENA 1:3, CON REJILLA METÁLICA DE VARILLA DE 10 MM Ø DE 15X50 CM Y TUBO DE CONCRETO SIMPLE DE 10 CM Ø, INCLUYE: MATERIALES, DESPERDICIOS, MANO DE OBRA, HERRAMIENTA Y EQUIPO NECESARIO PARA SU CORRECTA EJECUCIÓN.</t>
  </si>
  <si>
    <t>CANAL DE DESAGÜE PLUVIAL BAJO PLAZA, CON BLOCK "U" PRE COLADO DE 20X20X20 CM, LLENADO CON MEZCLA DE MORTERO CEMENTO-ARENA 1:3, CON REJILLA METÁLICA DE VARILLA DE 10 MM Ø DE 15X50 CM Y TUBO DE CONCRETO SIMPLE DE 10 CM Ø, INCLUYE: MATERIALES, DESPERDICIOS, MANO DE OBRA, HERRAMIENTA Y EQUIPO NECESARIO PARA SU CORRECTA EJECUCIÓN.</t>
  </si>
  <si>
    <t>SUMINISTRO Y COLOCACIÓN DE CONCRETO PREMEZCLADO BOMBEABLE F'C=250 KG/CM2, T.M.A.= 3/4, R.N., EN ESTRUCTURA Y LOSAS, INCLUYE: MATERIALES, FLETES, MANIOBRAS, BOMBEO, CURADO CON CURACRETO ROJO, VIBRADO, AFINE Y ACABADO REGLEADO,  DESPERDICIO, PRUEBAS DE RESISTENCIA Y MANO DE OBRA, A CUALQUIER NIVEL.</t>
  </si>
  <si>
    <t>FIRME DE CONCRETO F'C=200 KG/CM2 DE 8 CM DE ESPESOR, CON MALLA ELECTROSOLDADA DE 6X6 - 10/10, ACABADO APALILLADO,  INCLUYE: EXTENDIDO, REGLEADO, PERFILADO EN FRONTERAS, CURADO, MATERIALES, HERRAMIENTAS, MANO DE OBRA,  Y ACARREOS DEL MATERIAL AL SITIO DE SU UTILIZACIÓN.</t>
  </si>
  <si>
    <t>FINO DE 3 CM DE ESPESOR, CON MORTERO DE CEMENTO-ARENA PROP. 1:3, ACABADO APALILLADO, PARA RECIBIR LOSETA DE CERÁMICA, INCLUYE: NIVELACIÓN,  REMATES, DESPERDICIOS, HERRAMIENTAS, LIMPIEZA, MANO DE OBRA, CURADO Y ACARREOS DEL MATERIAL AL SITIO DE SU UTILIZACIÓN, EN CUALQUIER NIVEL.</t>
  </si>
  <si>
    <t>MURO DE BLOCK SOLIDO DE CEMENTO DE 11 X 14 X 28 CM A SOGA, ASENTADO CON MORTERO CEMENTO-ARENA DE RIO EN PROPORCIÓN 1:4. INCLUYE: TRAZO, NIVELACIÓN, DESPERDICIOS, ANDAMIOS, MANO DE OBRA, HERRAMIENTAS, ACARREO DE LOS MATERIALES AL SITIO DE SU COLOCACIÓN, A CUALQUIER NIVEL.</t>
  </si>
  <si>
    <t>CORTE CON DISCO DE DIAMANTE EN PISO Y/O LOSA DE CONCRETO, 5.00 CM DE PROFUNDIDAD Y 0.60 CM DE ANCHO, INCLUYE: TRAZO, HERRAMIENTAS, EQUIPO DE CORTE, EQUIPO DE SEGURIDAD, ACARREOS, MANO DE OBRA Y LIMPIEZA DEL ÁREA DE TRABAJO.</t>
  </si>
  <si>
    <t>CASTILLO DE CONCRETO F'C=200 KG/CM2, T.M.A.=3/4", CON SECCIÓN DE 14 X 20 CM ARMADA CON 4 VARILLAS DEL # 3 (3/8") Y ESTRIBOS DEL #2 (1/4") @ 20 CM INCLUYE: ARMADO, COLADO, CURADO, VIBRADO, CIMBRA COMÚN, DESCIMBRA, DESPERDICIOS, TRASLAPES, CRUCES DE VARILLAS CON ELEMENTOS TRANSVERSALES, ANDAMIOS, MANO DE OBRA, HERRAMIENTA Y ACARREO DE MATERIALES AL SITIO DE SU UTILIZACIÓN, A CUALQUIER ALTURA.</t>
  </si>
  <si>
    <t>CASTILLO DE CONCRETO F`C= 200 KG/CM2, CON SECCIÓN DE 14 X 14 CM ACABADO COMÚN, ARMADO CON ACERO DE REFUERZO F`Y= 4200 KG/CM2 CON 4 VARILLAS DEL #3 Y ESTRIBOS DEL #2 @ 20 CM INCLUYE: CIMBRA Y DESCIMBRA, VIBRADO Y CURADO, ACARREOS Y ELEVACIONES DE LOS MATERIALES A CUALQUIER ALTURA, ANDAMIOS, HERRAMIENTA Y MANO DE OBRA.</t>
  </si>
  <si>
    <t>CASTILLO DE CONCRETO F`C= 200 KG/CM2, CON SECCIÓN DE 14 X 14 CM ACABADO COMÚN, ARMADO CON ACERO DE REFUERZO F`Y= 4200 KG/CM2 CON 4 VARILLAS DEL #3 Y ESTRIBOS DEL #2 @ 20 CM INCLUYE: CIMBRA TRES CARAS Y DESCIMBRA, VIBRADO Y CURADO, ACARREOS Y ELEVACIONES DE LOS MATERIALES A CUALQUIER ALTURA, ANDAMIOS, HERRAMIENTA Y MANO DE OBRA.</t>
  </si>
  <si>
    <t>CADENA DE 14X15 CM DE CONCRETO HECHO EN OBRA DE F´C=200 KG/CM2, ACABADO COMÚN, ARMADO CON 4 VARILLAS DE 3/8" Y ESTRIBOS DEL #2 @ 20CM INC: MATERIALES, ACARREOS, CORTES, DESPERDICIOS, TRASLAPES, AMARRES, CIMBRADO, COLADO, DESCIMBRADO, MANO DE OBRA, EQUIPO Y HERRAMIENTA.</t>
  </si>
  <si>
    <t>CADENA DE 14X15 CM DE CONCRETO HECHO EN OBRA DE F´C=200 KG/CM2, ACABADO COMÚN, ARMADO CON 4 VARILLAS DE 3/8" Y ESTRIBOS DEL #2 @ 20CM INC: MATERIALES, ACARREOS, CORTES, DESPERDICIOS, TRASLAPES, AMARRES, CIMBRADO TRES CARAS, COLADO, DESCIMBRADO, MANO DE OBRA, EQUIPO Y HERRAMIENTA.</t>
  </si>
  <si>
    <t>APLANADO DE MUROS Y/O TECHOS CON MORTERO CEMENTO-ARENA DE RIO EN PROP. 1:4 DE 2 CM DE ESPESOR PROMEDIO, A PLOMO Y REGLA, ACABADO APALILLADO FINO, INCLUYE: MATERIALES, DESPERDICIOS, ANDAMIOS, HERRAMIENTAS, PLOMEO, NIVELACIÓN, REMATES, LIMPIEZA DEL ÁREA DE TRABAJO Y ACARREO DE MATERIALES AL SITIO DE SU UTILIZACIÓN. A CUALQUIER NIVEL.</t>
  </si>
  <si>
    <t>BOQUILLAS EN MUROS DE 18 CM DE ANCHO PROMEDIO, CON MORTERO CEM-ARE 1:4, ACABADO A PLOMO Y REGLA, INCLUYE REMATES Y ACARREO DE MATERIALES AL SITIO DE SU UTILIZACIÓN A CUALQUIER NIVEL.</t>
  </si>
  <si>
    <t>SUMINISTRO Y COLOCACIÓN DE PISO DE  LOSETA CERÁMICA DE 33 X 33 CM, MCA. INTERCERAMIC DE PRIMERA, LÍNEA NIZA, COLOR IVORY,  GRADO DE DUREZA (PEI) "IV”, ASENTADO CON PEGAPISO Y JUNTEADO CON JUNTEADOR DE COLOR GRIS,  JUNTAS DE 5 MM. DE ANCHO, INCLUYE: TRAZO DE ACUERDO A PLANO DE DESPIECE, CORTE, REMATES, ESCUADRE, DESPERDICIOS, DESPATINADO, EMBOQUILLADOS, CERTIFICADO DE CALIDAD, HERRAMIENTAS, MATERIALES,  MANO DE OBRA, LIMPIEZA  Y ACARREO DE MATERIALES AL SITIO DE SU UTILIZACIÓN, A CUALQUIER ALTURA.</t>
  </si>
  <si>
    <t>SUMINISTRO Y COLOCACIÓN DE CUBIERTA DE MÁRMOL TRAVERTINO, DE MEDIDAS 60 CM, CON ZOCLO A MURO DE 10 CM, FALDÓN DE 15 CM, INCLUYE: BARRENOS PARA SALIDA SANITARIO DE LAVABO SOBREPONER Y MANERALES, MATERIAL, MANO DE OBRA, HERRAMIENTA MENOR. ACARREO DE LOS MATERIALES.</t>
  </si>
  <si>
    <t>PLANTILLA DE CONCRETO POBRE DE 10 CM DE ESPESOR, INCLUYE: CONCRETO F'C=100 KG/CM2 PREMEZCLADO, MATERIALES, DESPERDICIOS, MANO DE OBRA, HERRAMIENTA, EQUIPO Y TODO LO NECESARIO PARA SU CORRECTA EJECUCIÓN.</t>
  </si>
  <si>
    <t>CASTILLO DE CONCRETO F´C=250 KG/CM2 CON SECCIÓN DE 15 X 20 CM ARMADO CON 4 VARILLAS DEL #4 Y ESTRIBOS DEL #3 @20 CM INCLUYE: ARMADO, COLADO, CURADO, VIBRADO, CIMBRA APARENTE, DESCIMBRA, DESPERDICIOS, MANO DE OBRA, HERRAMIENTA Y ACARREO DE MATERIALES AL SITIO DE SU UTILIZACIÓN, A CUALQUIER ALTURA.</t>
  </si>
  <si>
    <t>SUMINISTRO Y COLOCACIÓN DE CONCERTINA SENCILLA DE ACERO GALVANIZADA, CON NAVAJAS DE BISTURÍ RECTA, DE 60 CM DE DIÁMETRO, INCLUYE: TRAZO, CORTES, DESPERDICIOS, HERRAMIENTAS, ELEMENTOS DE FIJACIÓN, MATERIALES MENORES Y DE CONSUMO Y MANO DE OBRA.</t>
  </si>
  <si>
    <t>LOSA DE CONCRETO F’C=200 KG/CM2 DE 8.0 CM DE ESPESOR Y 60.0 CM DE ANCHO, PARA RECIBIR TARJA, LAVABO U OVALIN, ARMADA CON VARILLA #3 @ 30.0 CM EN AMBOS SENTIDOS, ACABADO APALILLADO, INCLUYE: TRAZO, CIMBRA COMÚN Y DESCIMBRADO, RECUBRIMIENTO DE AZULEJO, BOQUILLAS, DESPATINADO, DESPERDICIOS, NIVELACIÓN, CORTES, AJUSTES, HERRAMIENTAS, MANO DE OBRA, LIMPIEZA Y ACARREO DE MATERIAL AL SITIO DE SU UTILIZACIÓN, A CUALQUIER NIVEL.</t>
  </si>
  <si>
    <t>AZULEJO INTERCERAMIC MODELO COSTA DEL SOL TONO IBIZA, 25 X 40 CM INCLUYE; SUMINISTRO Y COLOCACIÓN, PEGADO, JUNTEAR, LIMPIAR, HERRAMIENTAS MENORES Y EQUIPO ASENTADO CON PEGAZULEJO Y JUNTEADO CON JUNTEADOR DE COLOR, JUNTAS A HUESO, TRAZO, CORTE, REMATES, ESCUADRE, DESPERDICIOS, DESPATINADO, EMBOQUILLADOS, HERRAMIENTAS, MATERIALES, MANO DE OBRA, LIMPIEZA Y ACARREO DE MATERIALES AL SITIO DE SU UTILIZACIÓN A CUALQUIER NIVEL.</t>
  </si>
  <si>
    <t>PISO DE CONCRETO F'C=200 KG/CM2, TMA 3/4", DE 10 CM DE ESPESOR, ACABADO RAYADO ANTIDERRAPANTE, COLADO A CUADROS, CON REFUERZO DE MALLA ELECTROSOLDADA 6-6 / 10-10, INCLUYE: CONCRETO PREMEZCLADO, TRAZO, NIVELACIÓN, AFINE Y COMPACTACIÓN DEL TERRENO, CIMBRA DE FRONTERA, DESCIMBRA, DESPERDICIOS, CURADO, VIBRADO, MUESTREADO, JUNTAS FRÍAS, VOLTEADOR,  ACARREOS DE MATERIALES AL SITIO DE SU UTILIZACIÓN.</t>
  </si>
  <si>
    <t>SUMINISTRO Y COLOCACIÓN DE TUBO PAD RD-19 NARANJA, 2 1/2" POLIETILENO ALTA DENSIDAD. INCLUYE: MANO DE OBRA, ACARREOS, HERRAMIENTA, DESPERDICIOS, LIMPIEZA Y TODO LO NECESARIO PARA SU CORRECTA INSTALACIÓN.</t>
  </si>
  <si>
    <t>SUMINISTRO Y COLOCACIÓN DE TUBO PVC PESADO 2 1/2" CONDUIT. INCLUYE: MANO DE OBRA, ACARREOS, HERRAMIENTA, DESPERDICIOS, LIMPIEZA Y TODO LO NECESARIO PARA SU CORRECTA INSTALACIÓN.</t>
  </si>
  <si>
    <t>SUMINISTRO Y COLOCACIÓN DE CODO PVC PESADO 2 1/2" CONDUIT. INCLUYE: MANO DE OBRA, ACARREOS, HERRAMIENTA, DESPERDICIOS, LIMPIEZA Y TODO LO NECESARIO PARA SU CORRECTA INSTALACIÓN.</t>
  </si>
  <si>
    <t>SUMINISTRO Y COLOCACIÓN DE CONECTOR PVC PESADO 2 1/2" CONDUIT. INCLUYE: MANO DE OBRA, ACARREOS, HERRAMIENTA, DESPERDICIOS, LIMPIEZA Y TODO LO NECESARIO PARA SU CORRECTA INSTALACIÓN.</t>
  </si>
  <si>
    <t>SUMINISTRO Y COLOCACIÓN DE COPLE PVC PESADO 2 1/2" CONDUIT. INCLUYE: MANO DE OBRA, ACARREOS, HERRAMIENTA, DESPERDICIOS, LIMPIEZA Y TODO LO NECESARIO PARA SU CORRECTA INSTALACIÓN.</t>
  </si>
  <si>
    <t>SUMINISTRO Y COLOCACIÓN DE ABRAZADERA UÑA 2 1/2". INCLUYE: MANO DE OBRA, ACARREOS, HERRAMIENTA, DESPERDICIOS, LIMPIEZA Y TODO LO NECESARIO PARA SU CORRECTA INSTALACIÓN.</t>
  </si>
  <si>
    <t>SUMINISTRO Y COLOCACIÓN DE PIJA GALVANIZADA # 8, #8X1 1/2" #8X1 1/2". INCLUYE: MANO DE OBRA, ACARREOS, HERRAMIENTA, DESPERDICIOS, LIMPIEZA Y TODO LO NECESARIO PARA SU CORRECTA INSTALACIÓN.</t>
  </si>
  <si>
    <t>SUMINISTRO Y COLOCACIÓN DE TAQUETE PLÁSTICO GRIS 5/16X1 1/2" (7.9X40MM) CAT, TP14, PARA PIJA #8X1 1/2" MARCA THORSMAN. INCLUYE: MANO DE OBRA, ACARREOS, HERRAMIENTA, DESPERDICIOS, LIMPIEZA Y TODO LO NECESARIO PARA SU CORRECTA INSTALACIÓN.</t>
  </si>
  <si>
    <t>SUMINISTRO Y COLOCACIÓN DE TUBO FIERRO GALVANIZADO ROSCADO 1 1/2" CONDUIT CON COPLE. INCLUYE: MANO DE OBRA, ACARREOS, HERRAMIENTA, DESPERDICIOS, LIMPIEZA Y TODO LO NECESARIO PARA SU CORRECTA INSTALACIÓN.</t>
  </si>
  <si>
    <t>SUMINISTRO Y COLOCACIÓN DE CONTRA Y MONITOR GALVANIZADO TROQUELADO 1 1/2". INCLUYE: MANO DE OBRA, ACARREOS, HERRAMIENTA, DESPERDICIOS, LIMPIEZA Y TODO LO NECESARIO PARA SU CORRECTA INSTALACIÓN.</t>
  </si>
  <si>
    <t>SUMINISTRO Y COLOCACIÓN DE COPLE FIERRO GALVANIZADO ROSCADO 1 1/2" CONDUIT. INCLUYE: MANO DE OBRA, ACARREOS, HERRAMIENTA, DESPERDICIOS, LIMPIEZA Y TODO LO NECESARIO PARA SU CORRECTA INSTALACIÓN.</t>
  </si>
  <si>
    <t>SUMINISTRO Y COLOCACIÓN DE CONDULET OVAL LB 1 1/2" LB-59, SERIE 9 CON TAPA. INCLUYE: MANO DE OBRA, ACARREOS, HERRAMIENTA, DESPERDICIOS, LIMPIEZA Y TODO LO NECESARIO PARA SU CORRECTA INSTALACIÓN.</t>
  </si>
  <si>
    <t>SUMINISTRO Y COLOCACIÓN DE TUBO PAD RD-19 NARANJA, 1 1/4" POLIETILENO ALTA DENSIDAD. INCLUYE: MANO DE OBRA, ACARREOS, HERRAMIENTA, DESPERDICIOS, LIMPIEZA Y TODO LO NECESARIO PARA SU CORRECTA INSTALACIÓN.</t>
  </si>
  <si>
    <t>SUMINISTRO Y COLOCACIÓN DE TUBO PVC PESADO 1 1/4" CONDUIT. INCLUYE: MANO DE OBRA, ACARREOS, HERRAMIENTA, DESPERDICIOS, LIMPIEZA Y TODO LO NECESARIO PARA SU CORRECTA INSTALACIÓN.</t>
  </si>
  <si>
    <t>SUMINISTRO Y COLOCACIÓN DE CONECTOR PVC PESADO 1 1/4" CONDUIT. INCLUYE: MANO DE OBRA, ACARREOS, HERRAMIENTA, DESPERDICIOS, LIMPIEZA Y TODO LO NECESARIO PARA SU CORRECTA INSTALACIÓN.</t>
  </si>
  <si>
    <t>SUMINISTRO Y COLOCACIÓN DE ABRAZADERA UÑA 1 1/4". INCLUYE: MANO DE OBRA, ACARREOS, HERRAMIENTA, DESPERDICIOS, LIMPIEZA Y TODO LO NECESARIO PARA SU CORRECTA INSTALACIÓN.</t>
  </si>
  <si>
    <t>SUMINISTRO Y COLOCACIÓN DE TUBO FIERRO GALVANIZADO ROSCADO 1 1/4" CONDUIT (IMC) CON COPLE. INCLUYE: MANO DE OBRA, ACARREOS, HERRAMIENTA, DESPERDICIOS, LIMPIEZA Y TODO LO NECESARIO PARA SU CORRECTA INSTALACIÓN.</t>
  </si>
  <si>
    <t>SUMINISTRO Y COLOCACIÓN DE CODO PVC PESADO 1 1/4" CONDUIT. INCLUYE: MANO DE OBRA, ACARREOS, HERRAMIENTA, DESPERDICIOS, LIMPIEZA Y TODO LO NECESARIO PARA SU CORRECTA INSTALACIÓN.</t>
  </si>
  <si>
    <t>SUMINISTRO Y COLOCACIÓN DE CONTRA Y MONITOR GALVANIZADO TROQUELADO 1 1/4". INCLUYE: MANO DE OBRA, ACARREOS, HERRAMIENTA, DESPERDICIOS, LIMPIEZA Y TODO LO NECESARIO PARA SU CORRECTA INSTALACIÓN.</t>
  </si>
  <si>
    <t>SUMINISTRO Y COLOCACIÓN DE COPLE FIERRO GALVANIZADO ROSCADO 1 1/4" CONDUIT (IMC). INCLUYE: MANO DE OBRA, ACARREOS, HERRAMIENTA, DESPERDICIOS, LIMPIEZA Y TODO LO NECESARIO PARA SU CORRECTA INSTALACIÓN.</t>
  </si>
  <si>
    <t>SUMINISTRO Y COLOCACIÓN DE COPLE PVC PESADO 1 1/4" CONDUIT. INCLUYE: MANO DE OBRA, ACARREOS, HERRAMIENTA, DESPERDICIOS, LIMPIEZA Y TODO LO NECESARIO PARA SU CORRECTA INSTALACIÓN.</t>
  </si>
  <si>
    <t>SUMINISTRO Y COLOCACIÓN DE CONDULET OVAL LB 1 1/4" LB-49, SERIE 9 CON TAPA. INCLUYE: MANO DE OBRA, ACARREOS, HERRAMIENTA, DESPERDICIOS, LIMPIEZA Y TODO LO NECESARIO PARA SU CORRECTA INSTALACIÓN.</t>
  </si>
  <si>
    <t>SUMINISTRO Y COLOCACIÓN DE CONDULET OVAL T 1 1/4" T-49, SERIE 9 CON TAPA. INCLUYE: MANO DE OBRA, ACARREOS, HERRAMIENTA, DESPERDICIOS, LIMPIEZA Y TODO LO NECESARIO PARA SU CORRECTA INSTALACIÓN.</t>
  </si>
  <si>
    <t>SUMINISTRO Y COLOCACIÓN DE RE-11434 REDUCCIÓN BUSHING 1 1/4"-3/4" MARCA ANCLO. INCLUYE: MANO DE OBRA, ACARREOS, HERRAMIENTA, DESPERDICIOS, LIMPIEZA Y TODO LO NECESARIO PARA SU CORRECTA INSTALACIÓN.</t>
  </si>
  <si>
    <t>SUMINISTRO Y COLOCACIÓN DE ABRAZADERA UNICANAL 1 1/4". INCLUYE: MANO DE OBRA, ACARREOS, HERRAMIENTA, DESPERDICIOS, LIMPIEZA Y TODO LO NECESARIO PARA SU CORRECTA INSTALACIÓN.</t>
  </si>
  <si>
    <t>IMPERMEABILIZACIÓN DE MUROS O LOSAS, A BASE DE MEMBRANA PREFABRICADA, MCA. IMPERQUIMIA, UNIPLAS AERO PLUS SBS, ALTO DESEMPEÑO CON VENTILACIÓN ANTIABOLSAMIENTOS, FABRICADA A BASE DE ASFALTOS MODIFICADOS CON POLÍMEROS SINTÉTICOS SBS (ESTIRENO BUTADIENO ESTIRENO) REFORZADA CON MALLA POLIÉSTER DE ALTA RESISTENCIA, ACABADO APARENTE A BASE DE GRAVILLA ESMALTADA A FUEGO, 4.5 MM  DE ESPESOR TOTAL, COLOR ROJO TERRACOTA, GARANTÍA POR ESCRITO DE 10 AÑOS, POR LA EMPRESA CONTRATISTA., INCLUYE: LIMPIEZA Y PREPARACIÓN DE LA SUPERFICIE, APLICACIÓN DE PRIMER IMPERCOAT PRIMARIO SL, PARA ANCLAJE Y TAPA PORO DE LA SUPERFICIE, SELLADO DE FISURAS Y GRIETAS A BASE DE CEMENTO PLÁSTICO BITUMINOSO IMPERCOAT CEMENTO SBS, SUMINISTRO Y COLOCACIÓN DE MEMBRANA POR MEDIO DE TERMO FUSIÓN A BASE DE FUEGO DE SOPLETE DE GAS BUTANO, HACIENDO TRASLAPES MÍNIMOS DE 0.10 M EN AMBOS SENTIDOS, SELLADO DE ORILLAS, REMATES Y TRASLAPES, MATERIALES MENORES Y DE CONSUMO, CORTES, DESPERDICIOS, LIMPIEZA GENERAL, HERRAMIENTAS, MANO DE OBRA ESPECIALIZADA Y ACARREOS AL SITIO DE SU COLOCACIÓN.</t>
  </si>
  <si>
    <t>PINTURA VINÍLICA EN MUROS Y BÓVEDAS EN INTERIORES Y EXTERIORES, HASTA  8.00 M DE ALTURA MCA. CASTHER LÍNEA TONAL O MCA. BEREL LÍNEA BERELINTE. INCLUYE: SUMINISTRO, MATERIAL NECESARIO PARA SU ELABORACIÓN, PREPARACIÓN DE LA SUPERFICIE CON SELLADOR, ACARREO DEL MATERIAL, MANO DE OBRA Y HERRAMIENTA MENOR.</t>
  </si>
  <si>
    <t>SUMINISTRO Y COLOCACIÓN DE VARILLA DE TIERRA COOPERWELD, DE 3.00 M X 16 MM DE DIAM.  INCLUYE: 1 CARGA CADWELD NO. 90. 3 MS DE CABLE DE COBRE DESNUDO SEMIDURO CAL. 2 AWG. PARTE PROPORCIONAL DE MOLDE 161V.   MATERIALES MENORES, HERRAMIENTAS, MANO DE OBRA,  PRUEBAS Y ACARREO AL SITIO DE SU COLOCACIÓN.</t>
  </si>
  <si>
    <t>SUMINISTRO E INSTALACIÓN DE CERCA DE MALLA DE ALAMBRE GALVANIZADO CAL. 10.50, CON ABERTURA DE 55 X 55 MM DE 1.00 M ALTURA, CON MARCO SUPERIOR DE TUBO GALVANIZADO DE 42 MM DIAM. CAL 20,  ALAMBRE LISO GALVANIZADO CAL. 10.5 EN REMATE INFERIOR, ALAMBRE DE PÚAS CAL. 12.5 (3 HILOS), POSTE DE LÍNEA DE TUBO GALVANIZADO DE 48 MM. DE DIAM. CAL. 18 DE 1.00 M DE ALTURA Y 0.20 M EMPOTRADO EN MURO, MAS BAYONETA, POSTES ESQUINEROS O REFUERZOS CON TUBO GALVANIZADO DE 60 MM. DE DIAM. CAL. 16 X 1.00 M DE ALTURA Y 0.20 M EMPOTRADO EN MURO, MAS OCHAVO, Y POSTES CARGADORES CON TUBO GALVANIZADO DE 73 MM. DE DIAM. CAL. 16 Y 1.00 M DE ALTURA MÁS 0.20 M EMPOTRADO EN MURO (TIPO INSTITUCIONAL), INCLUYE: AHOGADO DE POSTES EN CONCRETO F'C=150 KG/CM2, MANO DE OBRA EN COLOCACIÓN DE MALLA Y ACCESORIOS, EQUIPO, HERRAMIENTA Y LIMPIEZA (TODO GALVANIZADO POR INMERSIÓN EN CALIENTE). SOBRE BARDA  PERIMETRAL, A CUALQUIER ALTURA.</t>
  </si>
  <si>
    <t>SUMINISTRO Y COLOCACIÓN DE GUÍA PODODACTIL COLOR AMARILLO, ELABORADA A BASE DE ARCILLA POLISINTÉTICA, PARA ALTO TRÁFICO, ANTIBACTERIAL, ANTI GRAFITI, RESISTENTE A CAMBIOS BRUSCOS DE TEMPERATURA, MARCA ARQCCESIBLE, S.A. DE C.V., O SIMILAR EN GARANTÍA, CALIDAD Y ESPECIFICACIONES, ASENTADO CON ADHESIVO POLISINTÉTICO ADHIMAX20 A BASE DE RESINAS MARCA ARQCCESIBLE, O SIMILAR EN GARANTÍA, CALIDAD Y ESPECIFICACIONES,</t>
  </si>
  <si>
    <t>SUMINISTRO E INSTALACIÓN DE ADAPTADOR HEMBRA DE CPVC DE 13 MM DE DIÁMETRO, CEMENTAR. INCLUYE: MATERIALES, DESPERDICIOS, PRUEBAS, MANO DE OBRA, HERRAMIENTA Y EQUIPO NECESARIO PARA SU CORRECTA EJECUCIÓN.</t>
  </si>
  <si>
    <t>SUMINISTRO Y COLOCACIÓN DE MOLDE "GTC-162G" PARA VARILLA 5/8" A CABLE DE COBRE CALIBRE 2/0 (DE PASO) MARCA CADWELD. INCLUYE: MANO DE OBRA, ACARREOS, HERRAMIENTA, DESPERDICIOS, LIMPIEZA Y TODO LO NECESARIO PARA SU CORRECTA INSTALACIÓN.</t>
  </si>
  <si>
    <t>SUMINISTRO Y COLOCACIÓN DE CONTACTO DÚPLEX E6028NPTL, 2 POLOS + TIERRA 15AMP 125V 3 MÓDULOS COLOR BLANCO CON PLACA NEMA 5-15R LÍNEA MODUS PRO, MARCA BTICINO. INCLUYE: MANO DE OBRA, ACARREOS, HERRAMIENTA, DESPERDICIOS, LIMPIEZA Y TODO LO NECESARIO PARA SU CORRECTA INSTALACIÓN.</t>
  </si>
  <si>
    <t>SUMINISTRO Y COLOCACIÓN DE REGISTRO 0.40X0.40X0.60 M. CON TAPA Y MARCO GALVANIZADO. INCLUYE: MANO DE OBRA, ACARREOS, HERRAMIENTA, DESPERDICIOS, LIMPIEZA Y TODO LO NECESARIO PARA SU CORRECTA INSTALACIÓN.</t>
  </si>
  <si>
    <t>SUMINISTRO Y COLOCACIÓN DE REGISTRO 0.33X0.33X0.40 M, CON TAPA Y MARCO GALVANIZADO. INCLUYE: MANO DE OBRA, ACARREOS, HERRAMIENTA, DESPERDICIOS, LIMPIEZA Y TODO LO NECESARIO PARA SU CORRECTA INSTALACIÓN.</t>
  </si>
  <si>
    <t>SUMINISTRO E INSTALACIÓN DE TUBERÍA DE COBRE TIPO "L" Y AISLAMIENTO TÉRMICO THERMAFLEX DE 3/4" DE ESPESOR PARA TUBERÍA DE COBRE EN LOS SIGUIENTES DIÁMETROS 5/8" Y 1/4" Ø MARCA MUELLER, DE ACUERDO A RAMAL DE DISTRIBUCIÓN DE GAS REFRIGERANTE. INCLUYE: ACCESORIOS (CODOS, COPLES, ETC.), INYECCIÓN DE NITRÓGENO DURANTE SOLDADURA DE TUBERÍA, FLETES, ACARREOS, MATERIALES MENORES DE CONSUMO, MANO DE OBRA, EQUIPO DE SEGURIDAD Y HERRAMIENTA.</t>
  </si>
  <si>
    <t>SUMINISTRO E INSTALACIÓN DE TUBERÍA DE COBRE TIPO "L" Y AISLAMIENTO TÉRMICO THERMAFLEX DE 3/4" DE ESPESOR PARA TUBERÍA DE COBRE EN LOS SIGUIENTES DIÁMETROS 3/4" Y 3/8" Ø MARCA MUELLER, DE ACUERDO A RAMAL DE DISTRIBUCIÓN DE GAS REFRIGERANTE. INCLUYE: ACCESORIOS (CODOS, COPLES, ETC.), INYECCIÓN DE NITRÓGENO DURANTE SOLDADURA DE TUBERÍA, FLETES, ACARREOS, MATERIALES MENORES DE CONSUMO, MANO DE OBRA, EQUIPO DE SEGURIDAD Y HERRAMIENTA.</t>
  </si>
  <si>
    <t>SUMINISTRO E INSTALACIÓN DE REFRIGERANTE R-410. INCLUYE: FLETES, ACARREOS, MANIOBRAS DE ELEVACIÓN, MATERIALES MENORES DE CONSUMO, MANO DE OBRA, EQUIPO DE SEGURIDAD, HERRAMIENTA Y TODO LO NECESARIO PARA SU CORRECTA INSTALACIÓN.</t>
  </si>
  <si>
    <t>SUMINISTRO E INSTALACIÓN DE SOPORTE PARA TUBERÍA DE COBRE FABRICADO A BASE DE UNICANAL DE 4X2, VARILLA ROSCADA, TAQUETES EXPANSIVO, TUERCAS, RONDANAS DE 1/4", ABRAZADERAS PARA UNICANAL Y CAMISA DE PVC DE 3"Ø. INCLUYE: FLETES, ACARREOS, MANIOBRAS DE ELEVACIÓN, MATERIALES MENORES DE CONSUMO, MANO DE OBRA, EQUIPO DE SEGURIDAD, HERRAMIENTA Y TODO LO NECESARIO PARA SU CORRECTA INSTALACIÓN.</t>
  </si>
  <si>
    <t>CIMBRA  ACABADO COMÚN, EN CIMENTACIÓN, INCLUYE: DESPERDICIO, HABILITADO, CIMBRADO Y DESCIMBRA, NIVELACIÓN, PLOMEO MATERIAL, MANO DE OBRA, LIMPIEZA, HERRAMIENTA, ACARREO DEL MATERIAL DENTRO Y FUERA DE LA OBRA.</t>
  </si>
  <si>
    <t>SUMINISTRO Y COLOCACIÓN DE GUÍA PODODACTIL COLOR AMARILLO, ELABORADA A BASE DE CAUCHO POLISINTÉTICO, PARA ALTO TRÁFICO, ANTIBACTERIAL, ANTI GRAFITI, RESISTENTE A CAMBIOS BRUSCOS DE TEMPERATURA, MARCA ARQCCESIBLE, O SIMILAR EN GARANTÍA, CALIDAD Y ESPECIFICACIONES, ASENTADO CON ADHESIVO POLISINTÉTICO ADHIMAX20 A BASE DE RESINAS MARCA ARQCCESIBLE, O SIMILAR EN GARANTÍA, CALIDAD Y ESPECIFICACIONES,</t>
  </si>
  <si>
    <t>SUMINISTRO E INSTALACION DE CODO DE PVC SANITARIO DE NORMA DE 90°X100 MM DE DIAMETRO, CEMENTAR, INCLUYE: MATERIALES, DESPERDICIOS, PRUEBAS, MANO DE OBRA, HERRAMIENTA Y EQUIPO NECESARIO PARA SU CORRECTA EJECUCION.</t>
  </si>
  <si>
    <t>SUMINISTRO E INSTALACION DE CODO DE PVC SANITARIO DE NORMA DE 45°X100 MM DE DIAMETRO, CEMENTAR, INCLUYE: MATERIALES, DESPERDICIOS, PRUEBAS, MANO DE OBRA, HERRAMIENTA Y EQUIPO NECESARIO PARA SU CORRECTA EJECUCION.</t>
  </si>
  <si>
    <t>SUMINISTRO E INSTALACION DE CODO DE PVC SANITARIO DE NORMA DE 90°X50 MM DE DIAMETRO, CEMENTAR, INCLUYE: MATERIALES, DESPERDICIOS, PRUEBAS, MANO DE OBRA, HERRAMIENTA Y EQUIPO NECESARIO PARA SU CORRECTA EJECUCION.</t>
  </si>
  <si>
    <t>SUMINISTRO E INSTALACION DE CODO DE PVC SANITARIO DE NORMA DE 45°X150 MM DE DIAMETRO, CEMENTAR, PARA BAJANTE, INCLUYE: MATERIALES, DESPERDICIOS, PRUEBAS, MANO DE OBRA, HERRAMIENTA Y EQUIPO NECESARIO PARA SU CORRECTA EJECUCION.</t>
  </si>
  <si>
    <t>SUMINISTRO Y COLOCACIÓN DE DESPACHADOR DE PAPEL HIGIÉNICO TAMAÑO JUMBO, CON CERRADURA Y LLAVE, PARA COLOCACIÓN EN MURO O MAMPARA. INCLUYE: MATERIALES, MANO DE OBRA, HERRAMIENTA MENOR, EQUIPO DE SEGURIDAD Y TODO LO NECESARIO PARA SU CORRECTA COLOCACIÓN.</t>
  </si>
  <si>
    <t>SUMINISTRO Y COLOCACIÓN DE DESPACHADOR DE JABÓN LÍQUIDO, FABRICADO EN UNA SOLA PIEZA SIN UNIONES, RESORTES INTERNOS DE ACERO INOXIDABLE, RESISTENTE AL VANDALISMO. INCLUYE: MATERIALES, MANO DE OBRA, HERRAMIENTA MENOR, EQUIPO DE SEGURIDAD Y TODO LO NECESARIO PARA SU CORRECTA COLOCACIÓN.</t>
  </si>
  <si>
    <t>SUMINISTRO Y COLOCACIÓN DE DESPACHADOR DE TOALLAS DE PAPEL INTERPOLADAS, CON PLACA METÁLICA PARA FIJACIÓN A MURO, RESISTENTE A VANDALISMO. INCLUYE: MATERIALES, MANO DE OBRA, HERRAMIENTA MENOR, EQUIPO DE SEGURIDAD Y TODO LO NECESARIO PARA SU CORRECTA COLOCACIÓN.</t>
  </si>
  <si>
    <t>SUMINISTRO E INSTALACIÓN DE INODORO PARA FLUXÓMETRO, MARCA AMERICANA ESTÁNDAR, MODELO OLÍMPICO FLUX, TRAMPA SEMIOCULTA, ALTURA NORMAL. INCLUYE: MATERIALES, MANO DE OBRA, HERRAMIENTA MENOR, EQUIPO DE SEGURIDAD Y TODO LO NECESARIO PARA SU CORRECTA COLOCACIÓN.</t>
  </si>
  <si>
    <t>SUMINISTRO Y COLOCACIÓN DE ASIENTO SIN TAPA, ELONGADO, MODELO M-230 MARCA AMERICANA ESTÁNDAR. INCLUYE: MATERIALES, MANO DE OBRA, HERRAMIENTA MENOR, EQUIPO DE SEGURIDAD Y TODO LO NECESARIO PARA SU CORRECTA COLOCACIÓN.</t>
  </si>
  <si>
    <t>SUMINISTRO E INSTALACIÓN DE FLUXÓMETRO DE PALANCA VISIBLE PARA INODORO, MARCA HELVEX, MODELO 110-32. INCLUYE: MATERIALES, MANO DE OBRA, HERRAMIENTA MENOR, EQUIPO DE SEGURIDAD Y TODO LO NECESARIO PARA SU CORRECTA COLOCACIÓN.</t>
  </si>
  <si>
    <t>SUMINISTRO E INSTALACIÓN DE LAVABO MARCA AMERICANA ESTÁNDAR, MODELO RONDALYN. INCLUYE: MATERIALES, MANO DE OBRA, HERRAMIENTA MENOR, EQUIPO DE SEGURIDAD Y TODO LO NECESARIO PARA SU CORRECTA COLOCACIÓN.</t>
  </si>
  <si>
    <t>SUMINISTRO E INSTALACIÓN DE LLAVE MARCA HELVEX MODELO TV-122, ECONOMIZADORA, CIERRE AUTOMÁTICO, COLOR CROMO. INCLUYE: MATERIALES, MANO DE OBRA, HERRAMIENTA MENOR, EQUIPO DE SEGURIDAD Y TODO LO NECESARIO PARA SU CORRECTA COLOCACIÓN.</t>
  </si>
  <si>
    <t>SUMINISTRO E INSTALACIÓN DE MINGITORIO MARCA AMERICANA ESTÁNDAR, MODELO NIÁGARA, COLOR BLANCO, DESCARGA A PARED, BAJO CONSUMO DE AGUA, SPUD 19 MM. INCLUYE: MATERIALES, MANO DE OBRA, HERRAMIENTA MENOR, EQUIPO DE SEGURIDAD Y TODO LO NECESARIO PARA SU CORRECTA COLOCACIÓN.</t>
  </si>
  <si>
    <t>SUMINISTRO E INSTALACIÓN DE FLUXÓMETRO PARA MINGITORIO, MARCA HELVEX, MODELO 185-19-1, ACABADO CROMO. INCLUYE: MATERIALES, MANO DE OBRA, HERRAMIENTA MENOR, EQUIPO DE SEGURIDAD Y TODO LO NECESARIO PARA SU CORRECTA COLOCACIÓN.</t>
  </si>
  <si>
    <t>SUMINISTRO Y COLOCACIÓN DE BARRA RECTA DE 36" CÓDIGO 7311-0 MARCA SANILOCK, DE ACERO INOXIDABLE TIPO 304 CALIBRE 18, ACABADO PULIDO. INCLUYE: MATERIALES, MANO DE OBRA, HERRAMIENTA MENOR, EQUIPO DE SEGURIDAD Y TODO LO NECESARIO PARA SU CORRECTA COLOCACIÓN.</t>
  </si>
  <si>
    <t>SUMINISTRO Y COLOCACIÓN DE BARRA PARA MINGITORIO CÓDIGO 7384-0 MARCA SANILOCK, DE ACERO INOXIDABLE TIPO 304 CALIBRE 18, ACABADO PULIDO. INCLUYE: MATERIALES, MANO DE OBRA, HERRAMIENTA MENOR, EQUIPO DE SEGURIDAD Y TODO LO NECESARIO PARA SU CORRECTA COLOCACIÓN.</t>
  </si>
  <si>
    <t>SUMINISTRO Y COLOCACIÓN DE GANCHO PARA MULETAS CÓDIGO 7705-2 MARCA SANILOCK, DE ACERO INOXIDABLE TIPO 304 CALIBRE 12, ACABADO ABRILLANTADO. INCLUYE: MATERIALES, MANO DE OBRA, HERRAMIENTA MENOR, EQUIPO DE SEGURIDAD Y TODO LO NECESARIO PARA SU CORRECTA COLOCACIÓN.</t>
  </si>
  <si>
    <t>SUMINISTRO E INSTALACIÓN DE VERTEDERO ESMALTADO DE 40X40X40 CM. INCLUYE: MATERIALES, MANO DE OBRA, HERRAMIENTA MENOR, EQUIPO DE SEGURIDAD Y TODO LO NECESARIO PARA SU CORRECTA COLOCACIÓN.</t>
  </si>
  <si>
    <t>SUMINISTRO E INSTALACIÓN DE LLAVE DE CHORRO CROMADA MARCA URREA MODELO FIG. 18-L. INCLUYE: MATERIALES, MANO DE OBRA, HERRAMIENTA MENOR, EQUIPO DE SEGURIDAD Y TODO LO NECESARIO PARA SU CORRECTA COLOCACIÓN.</t>
  </si>
  <si>
    <t>SUMINISTRO E INSTALACIÓN DE CONTRA REJILLA MARCA URREA FIG. 3801. INCLUYE: MATERIALES, MANO DE OBRA, HERRAMIENTA MENOR, EQUIPO DE SEGURIDAD Y TODO LO NECESARIO PARA SU CORRECTA COLOCACIÓN.</t>
  </si>
  <si>
    <t>SALIDA PARA LUMINARIA EN PLAFÓN CON UN DESARROLLO DE 6 METROS PROMEDIO, INCLUYE: 4.00 METROS DE TUBO FO. GO. AJUSTE DE 1/2", 2.00 METROS DE TUBO FO. GO. AJUSTE 3/4", 15.60 METROS DE CABLE DE COBRE THHW-LS CALIBRE 12 AWG, 7.80 METROS DE CABLE DE COBRE DESNUDO CALIBRE 14 AWG, 1 CAJA CUADRADA FO. GO. 1/2" - 3/4", 1 TAPA CUADRADA FO. GO. 3/4", 3 CONECTORES FO. GO. AJUSTE 1/2", 1 CONECTOR FO. GO. AJUSTE 3/4", 1 COPLE FO. GO. AJUSTE 3/4", SOPORTADA A CADA 1.50 METROS CON: 3 ABRAZADERAS TIPO CLIP DE 1/2", 1 ABRAZADERA TIPO CLIP DE 3/4", 14 TUERCAS GALVANIZADAS DE 1/4", 6 PERNO 1/4", 6 FULMINANTE CALIBRE 27 ROJO, 6 COPLE HEXAGONAL 1/4", 3.60 METROS DE VARILLA ROSCADA 1/4", 1 ZAPATA CALIBRE 10-12 PARA TIERRA, 3 CAPUCHONES CALIBRE 10-12 AWG, 1.50 METROS DE TUBO ZAPA 3/8", 2 CONECTOR ZAPA DE 3/8",  ACARREOS, CINTA AISLANTE PARA CABLEADO Y DESPERDICIO.</t>
  </si>
  <si>
    <t>SALIDA PARA APAGADOR SENCILLO CON UN DESARROLLO DE 6 METROS PROMEDIO, INCLUYE: 6.6 METROS DE TUBO FO. GO. AJUSTE DE 1/2", 13.20 METROS DE CABLE DE COBRE THHW-LS CALIBRE 12 AWG, 6.60 METROS DE CABLE DE COBRE DESNUDO CALIBRE 14 AWG, 1 CAJA CUADRADA FO. GO. 1/2" - 3/4", 1 TAPA REALZADA FO. GO. 3/4", 2 CONECTORES FO. GO. AJUSTE 1/2", 1 COPLE FO. GO. AJUSTE 1/2", SOPORTADA A CADA 1.50 METROS CON: 4 ABRAZADERAS TIPO CLIP DE 1/2", 14 TUERCAS GALVANIZADAS DE 1/4", 6 PERNO 1/4", 6 FULMINANTE CALIBRE 27 ROJO, 6 COPLE HEXAGONAL 1/4", 3.60 METROS DE VARILLA ROSCADA 1/4", 1 ZAPATA CALIBRE 10-12 PARA TIERRA, 3 CAPUCHONES CALIBRE 10-12 AWG,  ACARREOS, CINTA AISLANTE PARA CABLEADO Y DESPERDICIO.</t>
  </si>
  <si>
    <t>SALIDA PARA CONTACTO NORMAL EN MURO CON UN DESARROLLO DE 6 METROS PROMEDIO, INCLUYE: 4.40 METROS DE TUBO FIERRO GALVANIZADO AJUSTE DE 1/2" Y 2.20 METROS DE TUBO FIERRO GALVANIZADO AJUSTE DE 3/4", 19.80 METROS DE CABLE DE COBRE THHW-LS CALIBRE 10 AWG, 6.60 METROS DE CABLE DE COBRE DESNUDO CALIBRE 14 AWG, 2 CAJA CUADRADA GALVANIZADA DE 1/2" - 3/4", 1 TAPA CUADRADA GALVANIZADA 3/4", 1 TAPA REALZADA DE 3/4", 4 PIJAS GALVANIZADAS DE 8" X 1/2", 2 CONECTORES FO. GO. AJUSTE DE 1/2", 1 CONECTOR FO. GO. AJUSTE DE 3/4",1 COPLE FO. GO. AJUSTE DE 1/2", SOPORTADA A CADA 1.50 METROS CON: 3 ABRAZADERAS TIPO CLIP DE 1/2", 1 ABRAZADERA TIPO CLIP DE 3/4", 14 TUERCAS GALVANIZADAS DE 1/4", 6 PERNO 1/4", 6 FULMINANTE CALIBRE 27 ROJO, 4 COPLE HEXAGONAL 1/4", 3.60 METROS DE VARILLA ROSCADA 1/4", 1 ZAPATA CALIBRE 10-12 PARA TIERRA, 6 CAPUCHONES CALIBRE 10-12 AWG. ACARREOS, CINTA AISLANTE PARA CABLEADO Y DESPERDICIO.</t>
  </si>
  <si>
    <t>SALIDA PARA LUMINARIA EN PLAFÓN CON UN DESARROLLO DE 6 METROS PROMEDIO, INCLUYE: 4.00 METROS DE TUBO FO. GO. AJUSTE DE 1/2, 2.00 METROS DE TUBO FO. GO. AJUSTE 3/4, 15.60 METROS DE CABLE DE COBRE THHW-LS CALIBRE 12 AWG, 7.80 METROS DE CABLE DE COBRE DESNUDO CALIBRE 14 AWG, 1 CAJA CUADRADA FO. GO. 1/2-3/4", 1 TAPA CUADRADA FO. GO. 3/4, 3 CONECTOR FO. GO. AJUSTE 1/2, 1 CONECTOR FO. GO. AJUSTE 3/4, 1 COPLE FO. GO. AJUSTE 3/4, SOPORTADA A CADA 1.50 METROS CON: 3 ABRAZADERAS TIPO CLIP DE 1/2, 1 ABRAZADERA TIPO CLIP DE 3/4, 14 TUERCAS GALVANIZADAS DE 1/4, 6 PERNO 1/4, 6 FULMINANTE CALIBRE 27 ROJO, 6 COPLE HEXAGONAL 1/4, 3.60 METROS DE VARILLA ROSCADA 1/4, 1 ZAPATA CALIBRE 10-12 PARA TIERRA, 3 CAPUCHONES CALIBRE 10-12 AWG, 1.50 METROS DE TUBO ZAPA 3/8, 2 CONECTOR ZAPA DE 3/8,  ACARREOS, CINTA AISLANTE PARA CABLEADO Y DESPERDICIO.</t>
  </si>
  <si>
    <t>SALIDA PARA APAGADOR SENCILLO CON UN DESARROLLO DE 6 METROS PROMEDIO, INCLUYE: 6.6 METROS DE TUBO FO. GO. AJUSTE DE 1/2, 13.20 METROS DE CABLE DE COBRE THHW-LS CALIBRE 12 AWG, 6.60 METROS DE CABLE DE COBRE DESNUDO CALIBRE 14 AWG, 1 CAJA CUADRADA FO. GO. 1/2-3/4", 1 TAPA REALZADA FO. GO. 3/4, 2 CONECTOR FO. GO. AJUSTE 1/2, 1 COPLE FO. GO. AJUSTE 1/2, SOPORTADA A CADA 1.50 METROS CON: 4 ABRAZADERAS TIPO CLIP DE 1/2, 14 TUERCAS GALVANIZADAS DE 1/4, 6 PERNO 1/4, 6 FULMINANTE CALIBRE 27 ROJO, 6 COPLE HEXAGONAL 1/4, 3.60 METROS DE VARILLA ROSCADA 1/4, 1 ZAPATA CALIBRE 10-12 PARA TIERRA, 3 CAPUCHONES CALIBRE 10-12 AWG,  ACARREOS, CINTA AISLANTE PARA CABLEADO Y DESPERDICIO.</t>
  </si>
  <si>
    <t>SALIDA PARA CONTACTO NORMAL EN MURO CON UN DESARROLLO DE 6 METROS PROMEDIO, INCLUYE: 4.40 METROS DE TUBO FIERRO GALVANIZADO AJUSTE DE 1/2" Y 2.20 METROS DE TUBO FIERRO GALVANIZADO AJUSTE DE 3/4", 19.80 METROS DE CABLE DE COBRE THHW-LS CALIBRE 10 AWG, 6.60 METROS DE CABLE DE COBRE DESNUDO CALIBRE 14 AWG, 2 CAJA CUADRADA GALVANIZADA DE 1/2" - 3/4", 1 TAPA CUADRADA GALVANIZADA 3/4", 1 TAPA REALZADA DE 3/4", 4 PIJAS GALVANIZADAS DE 8" X 1/2", 2 CONECTORES FO. GO. AJUSTE DE 1/2", 1 CONECTOR FO. GO. AJUSTE DE 3/4", 1 COPLE FO. GO. AJUSTE DE 1/2", SOPORTADA A CADA 1.50 METROS CON: 3 ABRAZADERAS TIPO CLIP DE 1/2", 1 ABRAZADERA TIPO CLIP DE 3/4", 14 TUERCAS GALVANIZADAS DE 1/4", 6 PERNO DE 1/4", 6 FULMINANTE CALIBRE 27 ROJO, 4 COPLE HEXAGONAL 1/4", 3.60 METROS DE VARILLA ROSCADA 1/4", 1 ZAPATA CALIBRE 10 - 12 PARA TIERRA, 6 CAPUCHONES CALIBRE 10-12 AWG. ACARREOS, CINTA AISLANTE PARA CABLEADO Y DESPERDICIO.</t>
  </si>
  <si>
    <t>SUMINISTRO E INSTALACIÓN DE SISTEMA DE AIRE ACONDICIONADO DE UNIDAD CONDENSADORA DE DESCARGA VERTICAL MODELO: GSX130361 Y UNIDAD EVAPORADORA TIPO HIGH WALL MODELO: MQS-243040-CWF216A DE REFRIGERANTE VARIABLE MARCA DAIKIN REFRIGERANTE R-410A CON CAPACIDAD NOMINAL PARA ENFRIAMIENTO DE 3 T.R. LISTA PARA OPERAR A 230V/1F/60HZ. INCLUYE: MATERIALES, MANO DE OBRA, ACARREO AL SITIO DE COLOCACIÓN, HERRAMIENTA MENOR, EQUIPO DE SEGURIDAD, Y TODO LO NECESARIO PARA SU CORRECTA COLOCACIÓN.</t>
  </si>
  <si>
    <t>SUMINISTRO E INSTALACIÓN DE SISTEMA DE AIRE ACONDICIONADO DE UNIDAD CONDENSADORA DE DESCARGA HORIZONTAL MODELO: RKS18SL216 Y UNIDAD EVAPORADORA TIPO HIGH WALL MODELO: FTKS18SL216 DE REFRIGERANTE VARIABLE MARCA DAIKIN REFRIGERANTE R-410A CON CAPACIDAD NOMINAL PARA ENFRIAMIENTO DE 1.5 T.R. LISTA PARA OPERAR A 230V/1F/60HZ. INCLUYE: MATERIALES, MANO DE OBRA, ACARREO AL SITIO DE COLOCACIÓN, HERRAMIENTA MENOR, EQUIPO DE SEGURIDAD, Y TODO LO NECESARIO PARA SU CORRECTA COLOCACIÓN.</t>
  </si>
  <si>
    <t>LIMPIEZA EN PISO DE CERÁMICA, CON AGUA Y JABÓN. INCLUYE: MATERIALES, MANO DE OBRA, HERRAMIENTA MENOR, EQUIPO DE SEGURIDAD, Y TODO LO NECESARIO PARA SU CORRECTA COLOCACIÓN.</t>
  </si>
  <si>
    <t>LIMPIEZA DE RECUBRIMIENTOS VIDRIADOS EN MUROS, CON JABÓN, AGUA Y ÁCIDO MURIÁTICO AL 10 %. INCLUYE: MATERIALES, MANO DE OBRA, HERRAMIENTA MENOR, EQUIPO DE SEGURIDAD, Y TODO LO NECESARIO PARA SU CORRECTA COLOCACIÓN.</t>
  </si>
  <si>
    <t>LIMPIEZA DE VIDRIOS CON AGUA Y JABÓN, 2 CARAS. INCLUYE: MATERIALES, MANO DE OBRA, HERRAMIENTA MENOR, EQUIPO DE SEGURIDAD, Y TODO LO NECESARIO PARA SU CORRECTA COLOCACIÓN.</t>
  </si>
  <si>
    <t>LIMPIEZA DE MUEBLES DE BAÑO, CON AGUA Y JABÓN. INCLUYE: MATERIALES, MANO DE OBRA, HERRAMIENTA MENOR, EQUIPO DE SEGURIDAD, Y TODO LO NECESARIO PARA SU CORRECTA COLOCACIÓN.</t>
  </si>
  <si>
    <t>RELLENO CON MATERIAL DE BANCO SIN ARCILLAS, COMPACTADO AL 90% MÍNIMO DE SU P.V.S.M. AASHTO ESTÁNDAR, HUMEDAD OPTIMA COLOCADO EN CAPAS DE 15 CM SUELTO, MEDIDO EN SECCIÓN.</t>
  </si>
  <si>
    <t>SUMINISTRO Y COLOCACIÓN DE CODO 45° DE PVC SANITARIO DE 2" (51MM) DIÁMETRO, INCLUYE: MATERIALES MENORES, PRUEBAS, DESPERDICIOS, MANO DE OBRA Y ACARREO DE MATERIALES AL SITIO DE SU COLOCACIÓN.</t>
  </si>
  <si>
    <t>SUMINISTRO Y COLOCACIÓN DE TEE DE PVC SANITARIO DE 101 X 51 MM., INCLUYE: MATERIALES MENORES, PRUEBAS, DESPERDICIOS, MANO DE OBRA Y ACARREO DE MATERIALES AL SITIO DE SU COLOCACIÓN.</t>
  </si>
  <si>
    <t>EDIFICIO B PLANTA BAJA</t>
  </si>
  <si>
    <t>EDIFICIO B PLANTA ALTA</t>
  </si>
  <si>
    <t>CONCURSO SIMPLIFICADO SUMARIO N°</t>
  </si>
  <si>
    <t>Construcción de módulo B en la escuela primaria Manuel López Cotilla clave 14DPR1676Q, ubicada en el municipio de Puerto Vallarta, Jalisco.</t>
  </si>
  <si>
    <t>SIOP-E-EC-OB-CSS-134-2019</t>
  </si>
  <si>
    <t xml:space="preserve">DIRECCIÓN GENERAL DE LICITACIÓN Y CONTRATACIÓN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</si>
</sst>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0"/>
    <numFmt numFmtId="165" formatCode="&quot;$&quot;#,##0.00"/>
    <numFmt numFmtId="166" formatCode="&quot;$&quot;#,###.00"/>
    <numFmt numFmtId="167" formatCode="&quot;SIOP-&quot;000"/>
  </numFmts>
  <fonts count="21"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sz val="10"/>
      <color indexed="64"/>
      <name val="Calibri"/>
      <family val="2"/>
      <scheme val="minor"/>
    </font>
    <font>
      <b/>
      <sz val="14"/>
      <name val="Calibri"/>
      <family val="2"/>
      <scheme val="minor"/>
    </font>
    <font>
      <b/>
      <sz val="10"/>
      <color theme="8" tint="-0.249977111117893"/>
      <name val="Calibri"/>
      <family val="2"/>
      <scheme val="minor"/>
    </font>
    <font>
      <b/>
      <sz val="10"/>
      <color theme="0"/>
      <name val="Calibri"/>
      <family val="2"/>
      <scheme val="minor"/>
    </font>
    <font>
      <b/>
      <sz val="11"/>
      <color theme="8" tint="-0.249977111117893"/>
      <name val="Calibri"/>
      <family val="2"/>
      <scheme val="minor"/>
    </font>
    <font>
      <b/>
      <sz val="10"/>
      <color theme="5" tint="-0.249977111117893"/>
      <name val="Calibri"/>
      <family val="2"/>
      <scheme val="minor"/>
    </font>
    <font>
      <b/>
      <sz val="11"/>
      <color theme="5" tint="-0.249977111117893"/>
      <name val="Calibri"/>
      <family val="2"/>
      <scheme val="minor"/>
    </font>
    <font>
      <b/>
      <sz val="11"/>
      <color theme="5" tint="-0.499984740745262"/>
      <name val="Calibri"/>
      <family val="2"/>
      <scheme val="minor"/>
    </font>
    <font>
      <b/>
      <sz val="10"/>
      <color theme="5" tint="-0.499984740745262"/>
      <name val="Calibri"/>
      <family val="2"/>
      <scheme val="minor"/>
    </font>
    <font>
      <b/>
      <sz val="16"/>
      <name val="Calibri"/>
      <family val="2"/>
      <scheme val="minor"/>
    </font>
    <font>
      <sz val="10"/>
      <color theme="5" tint="-0.249977111117893"/>
      <name val="Calibri"/>
      <family val="2"/>
      <scheme val="minor"/>
    </font>
    <font>
      <sz val="10"/>
      <color theme="8" tint="-0.249977111117893"/>
      <name val="Calibri"/>
      <family val="2"/>
      <scheme val="minor"/>
    </font>
    <font>
      <sz val="10"/>
      <color theme="5"/>
      <name val="Calibri"/>
      <family val="2"/>
      <scheme val="minor"/>
    </font>
    <font>
      <sz val="10"/>
      <color theme="5" tint="-0.499984740745262"/>
      <name val="Calibri"/>
      <family val="2"/>
      <scheme val="minor"/>
    </font>
    <font>
      <sz val="9"/>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33CC3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4" fillId="0" borderId="0"/>
    <xf numFmtId="44" fontId="4" fillId="0" borderId="0" applyFont="0" applyFill="0" applyBorder="0" applyAlignment="0" applyProtection="0"/>
    <xf numFmtId="0" fontId="4" fillId="0" borderId="0"/>
    <xf numFmtId="44" fontId="20" fillId="0" borderId="0" applyFont="0" applyFill="0" applyBorder="0" applyAlignment="0" applyProtection="0"/>
  </cellStyleXfs>
  <cellXfs count="117">
    <xf numFmtId="0" fontId="0" fillId="0" borderId="0" xfId="0"/>
    <xf numFmtId="0" fontId="2" fillId="0" borderId="0" xfId="1" applyFont="1" applyAlignment="1">
      <alignment vertical="top"/>
    </xf>
    <xf numFmtId="0" fontId="2" fillId="0" borderId="0" xfId="1" applyFont="1" applyFill="1" applyAlignment="1">
      <alignment vertical="top"/>
    </xf>
    <xf numFmtId="0" fontId="3" fillId="0" borderId="0" xfId="1" applyFont="1" applyFill="1" applyBorder="1" applyAlignment="1">
      <alignment vertical="top"/>
    </xf>
    <xf numFmtId="0" fontId="5" fillId="0" borderId="0" xfId="4" applyFont="1" applyAlignment="1">
      <alignment vertical="top"/>
    </xf>
    <xf numFmtId="44" fontId="2" fillId="0" borderId="0" xfId="1" applyNumberFormat="1" applyFont="1" applyFill="1" applyAlignment="1">
      <alignment vertical="top"/>
    </xf>
    <xf numFmtId="165" fontId="2" fillId="0" borderId="0" xfId="1" applyNumberFormat="1" applyFont="1" applyFill="1" applyAlignment="1">
      <alignment vertical="top"/>
    </xf>
    <xf numFmtId="0" fontId="3" fillId="0" borderId="4" xfId="1" applyFont="1" applyBorder="1" applyAlignment="1">
      <alignment vertical="top"/>
    </xf>
    <xf numFmtId="0" fontId="3" fillId="0" borderId="7" xfId="1" applyFont="1" applyBorder="1" applyAlignment="1">
      <alignment vertical="top"/>
    </xf>
    <xf numFmtId="14" fontId="2" fillId="0" borderId="4" xfId="1" applyNumberFormat="1" applyFont="1" applyBorder="1" applyAlignment="1">
      <alignment horizontal="left" vertical="top"/>
    </xf>
    <xf numFmtId="14" fontId="2" fillId="0" borderId="7" xfId="1" applyNumberFormat="1" applyFont="1" applyBorder="1" applyAlignment="1">
      <alignment horizontal="left" vertical="top"/>
    </xf>
    <xf numFmtId="0" fontId="3" fillId="0" borderId="5" xfId="1" applyNumberFormat="1" applyFont="1" applyBorder="1" applyAlignment="1">
      <alignment vertical="top"/>
    </xf>
    <xf numFmtId="0" fontId="2" fillId="0" borderId="7" xfId="1" applyNumberFormat="1" applyFont="1" applyBorder="1" applyAlignment="1">
      <alignment horizontal="left" vertical="top"/>
    </xf>
    <xf numFmtId="14" fontId="2" fillId="0" borderId="11" xfId="1" applyNumberFormat="1" applyFont="1" applyBorder="1" applyAlignment="1">
      <alignment horizontal="left" vertical="top"/>
    </xf>
    <xf numFmtId="0" fontId="3" fillId="0" borderId="11" xfId="1" applyFont="1" applyBorder="1" applyAlignment="1">
      <alignment vertical="top"/>
    </xf>
    <xf numFmtId="0" fontId="3" fillId="0" borderId="2" xfId="1" applyFont="1" applyBorder="1" applyAlignment="1">
      <alignment horizontal="center" vertical="top"/>
    </xf>
    <xf numFmtId="0" fontId="3" fillId="0" borderId="0" xfId="1" applyFont="1" applyAlignment="1">
      <alignment horizontal="left" vertical="top" shrinkToFit="1"/>
    </xf>
    <xf numFmtId="0" fontId="3" fillId="0" borderId="0" xfId="1" applyFont="1" applyFill="1" applyAlignment="1">
      <alignment horizontal="left" vertical="top" shrinkToFit="1"/>
    </xf>
    <xf numFmtId="0" fontId="2" fillId="0" borderId="0" xfId="1" applyFont="1" applyFill="1" applyAlignment="1">
      <alignment horizontal="left" vertical="top" shrinkToFit="1"/>
    </xf>
    <xf numFmtId="4" fontId="2" fillId="0" borderId="0" xfId="1" applyNumberFormat="1" applyFont="1" applyFill="1" applyAlignment="1">
      <alignment horizontal="left" vertical="top" shrinkToFit="1"/>
    </xf>
    <xf numFmtId="164" fontId="2" fillId="0" borderId="0" xfId="1" applyNumberFormat="1" applyFont="1" applyAlignment="1">
      <alignment horizontal="right" vertical="top"/>
    </xf>
    <xf numFmtId="165" fontId="2" fillId="0" borderId="0" xfId="3" applyNumberFormat="1" applyFont="1" applyAlignment="1">
      <alignment horizontal="right" vertical="top"/>
    </xf>
    <xf numFmtId="4" fontId="3" fillId="0" borderId="0" xfId="1" applyNumberFormat="1" applyFont="1" applyAlignment="1">
      <alignment horizontal="center" vertical="top"/>
    </xf>
    <xf numFmtId="165" fontId="3" fillId="0" borderId="0" xfId="3" applyNumberFormat="1" applyFont="1" applyAlignment="1">
      <alignment horizontal="right" vertical="top"/>
    </xf>
    <xf numFmtId="0" fontId="2" fillId="0" borderId="0" xfId="1" applyFont="1" applyFill="1" applyAlignment="1">
      <alignment horizontal="center" vertical="top"/>
    </xf>
    <xf numFmtId="4" fontId="2" fillId="0" borderId="0" xfId="1" applyNumberFormat="1" applyFont="1" applyFill="1" applyAlignment="1">
      <alignment horizontal="right" vertical="top"/>
    </xf>
    <xf numFmtId="165" fontId="2" fillId="0" borderId="0" xfId="3" applyNumberFormat="1" applyFont="1" applyFill="1" applyAlignment="1">
      <alignment horizontal="right" vertical="top"/>
    </xf>
    <xf numFmtId="0" fontId="2" fillId="0" borderId="0" xfId="1" applyFont="1" applyAlignment="1">
      <alignment horizontal="center" vertical="top" wrapText="1"/>
    </xf>
    <xf numFmtId="0" fontId="2" fillId="0" borderId="0" xfId="1" applyFont="1" applyFill="1" applyAlignment="1">
      <alignment horizontal="center" vertical="top" wrapText="1"/>
    </xf>
    <xf numFmtId="49" fontId="2" fillId="0" borderId="0" xfId="1" applyNumberFormat="1" applyFont="1" applyAlignment="1">
      <alignment horizontal="left" vertical="top"/>
    </xf>
    <xf numFmtId="49" fontId="8" fillId="2" borderId="12" xfId="2" applyNumberFormat="1" applyFont="1" applyFill="1" applyBorder="1" applyAlignment="1">
      <alignment horizontal="center" vertical="center"/>
    </xf>
    <xf numFmtId="49" fontId="8" fillId="2" borderId="13" xfId="2" applyNumberFormat="1" applyFont="1" applyFill="1" applyBorder="1" applyAlignment="1">
      <alignment horizontal="center" vertical="center"/>
    </xf>
    <xf numFmtId="49" fontId="8" fillId="2" borderId="13" xfId="2" applyNumberFormat="1" applyFont="1" applyFill="1" applyBorder="1" applyAlignment="1">
      <alignment horizontal="center" vertical="center" wrapText="1"/>
    </xf>
    <xf numFmtId="49" fontId="8" fillId="2" borderId="14" xfId="2" applyNumberFormat="1" applyFont="1" applyFill="1" applyBorder="1" applyAlignment="1">
      <alignment horizontal="center" vertical="center"/>
    </xf>
    <xf numFmtId="0" fontId="8" fillId="2" borderId="0" xfId="4" applyFont="1" applyFill="1" applyBorder="1" applyAlignment="1">
      <alignment horizontal="justify" vertical="top"/>
    </xf>
    <xf numFmtId="166" fontId="8" fillId="2" borderId="0" xfId="4" applyNumberFormat="1" applyFont="1" applyFill="1" applyAlignment="1">
      <alignment vertical="top"/>
    </xf>
    <xf numFmtId="0" fontId="3" fillId="0" borderId="0" xfId="1" applyFont="1" applyFill="1" applyAlignment="1">
      <alignment vertical="top"/>
    </xf>
    <xf numFmtId="0" fontId="7" fillId="0" borderId="0" xfId="1" applyFont="1" applyFill="1" applyAlignment="1">
      <alignment horizontal="center" vertical="top" shrinkToFit="1"/>
    </xf>
    <xf numFmtId="2" fontId="7" fillId="0" borderId="0" xfId="1" applyNumberFormat="1" applyFont="1" applyFill="1" applyAlignment="1">
      <alignment horizontal="right" vertical="top" shrinkToFit="1"/>
    </xf>
    <xf numFmtId="165" fontId="7" fillId="0" borderId="0" xfId="3" applyNumberFormat="1" applyFont="1" applyFill="1" applyAlignment="1">
      <alignment horizontal="right" vertical="top" shrinkToFit="1"/>
    </xf>
    <xf numFmtId="165" fontId="9" fillId="0" borderId="0" xfId="3" applyNumberFormat="1" applyFont="1" applyFill="1" applyAlignment="1">
      <alignment horizontal="right" vertical="top" shrinkToFit="1"/>
    </xf>
    <xf numFmtId="44" fontId="3" fillId="0" borderId="0" xfId="1" applyNumberFormat="1" applyFont="1" applyFill="1" applyAlignment="1">
      <alignment vertical="top"/>
    </xf>
    <xf numFmtId="0" fontId="6" fillId="0" borderId="2" xfId="1" applyFont="1" applyBorder="1" applyAlignment="1">
      <alignment vertical="top"/>
    </xf>
    <xf numFmtId="0" fontId="6" fillId="0" borderId="6" xfId="1" applyFont="1" applyBorder="1" applyAlignment="1">
      <alignment vertical="top"/>
    </xf>
    <xf numFmtId="0" fontId="6" fillId="0" borderId="8" xfId="1" applyFont="1" applyBorder="1" applyAlignment="1">
      <alignment vertical="top"/>
    </xf>
    <xf numFmtId="0" fontId="3" fillId="0" borderId="1" xfId="1" applyFont="1" applyFill="1" applyBorder="1" applyAlignment="1">
      <alignment vertical="top"/>
    </xf>
    <xf numFmtId="0" fontId="3" fillId="0" borderId="2" xfId="1" applyFont="1" applyFill="1" applyBorder="1" applyAlignment="1">
      <alignment vertical="top"/>
    </xf>
    <xf numFmtId="0" fontId="9" fillId="0" borderId="0" xfId="1" applyFont="1" applyFill="1" applyAlignment="1">
      <alignment vertical="top" shrinkToFit="1"/>
    </xf>
    <xf numFmtId="0" fontId="10" fillId="0" borderId="0" xfId="1" applyFont="1" applyFill="1" applyAlignment="1">
      <alignment vertical="top"/>
    </xf>
    <xf numFmtId="0" fontId="11" fillId="0" borderId="0" xfId="1" applyFont="1" applyFill="1" applyAlignment="1">
      <alignment vertical="top" shrinkToFit="1"/>
    </xf>
    <xf numFmtId="0" fontId="10" fillId="0" borderId="0" xfId="1" applyFont="1" applyFill="1" applyAlignment="1">
      <alignment horizontal="center" vertical="top" shrinkToFit="1"/>
    </xf>
    <xf numFmtId="2" fontId="10" fillId="0" borderId="0" xfId="1" applyNumberFormat="1" applyFont="1" applyFill="1" applyAlignment="1">
      <alignment horizontal="right" vertical="top" shrinkToFit="1"/>
    </xf>
    <xf numFmtId="165" fontId="10" fillId="0" borderId="0" xfId="3" applyNumberFormat="1" applyFont="1" applyFill="1" applyAlignment="1">
      <alignment horizontal="right" vertical="top" shrinkToFit="1"/>
    </xf>
    <xf numFmtId="165" fontId="11" fillId="0" borderId="0" xfId="3" applyNumberFormat="1" applyFont="1" applyFill="1" applyAlignment="1">
      <alignment horizontal="right" vertical="top" shrinkToFit="1"/>
    </xf>
    <xf numFmtId="44" fontId="10" fillId="0" borderId="0" xfId="1" applyNumberFormat="1" applyFont="1" applyFill="1" applyAlignment="1">
      <alignment vertical="top"/>
    </xf>
    <xf numFmtId="0" fontId="12" fillId="0" borderId="0" xfId="1" applyFont="1" applyFill="1" applyAlignment="1">
      <alignment vertical="top" shrinkToFit="1"/>
    </xf>
    <xf numFmtId="0" fontId="13" fillId="0" borderId="0" xfId="1" applyFont="1" applyFill="1" applyAlignment="1">
      <alignment horizontal="center" vertical="top" shrinkToFit="1"/>
    </xf>
    <xf numFmtId="165" fontId="13" fillId="0" borderId="0" xfId="3" applyNumberFormat="1" applyFont="1" applyFill="1" applyAlignment="1">
      <alignment horizontal="right" vertical="top" shrinkToFit="1"/>
    </xf>
    <xf numFmtId="165" fontId="12" fillId="0" borderId="0" xfId="3" applyNumberFormat="1" applyFont="1" applyFill="1" applyAlignment="1">
      <alignment horizontal="right" vertical="top" shrinkToFit="1"/>
    </xf>
    <xf numFmtId="165" fontId="9" fillId="0" borderId="0" xfId="1" applyNumberFormat="1" applyFont="1" applyFill="1" applyAlignment="1">
      <alignment vertical="top" shrinkToFit="1"/>
    </xf>
    <xf numFmtId="167" fontId="2" fillId="0" borderId="0" xfId="1" applyNumberFormat="1" applyFont="1" applyAlignment="1">
      <alignment horizontal="left" vertical="top"/>
    </xf>
    <xf numFmtId="167" fontId="9" fillId="0" borderId="0" xfId="1" applyNumberFormat="1" applyFont="1" applyFill="1" applyAlignment="1">
      <alignment horizontal="left" vertical="top" shrinkToFit="1"/>
    </xf>
    <xf numFmtId="167" fontId="11" fillId="0" borderId="0" xfId="1" applyNumberFormat="1" applyFont="1" applyFill="1" applyAlignment="1">
      <alignment horizontal="left" vertical="top" shrinkToFit="1"/>
    </xf>
    <xf numFmtId="167" fontId="12" fillId="0" borderId="0" xfId="1" applyNumberFormat="1" applyFont="1" applyFill="1" applyAlignment="1">
      <alignment horizontal="left" vertical="top" shrinkToFit="1"/>
    </xf>
    <xf numFmtId="0" fontId="2" fillId="0" borderId="0" xfId="1" applyFont="1" applyAlignment="1">
      <alignment horizontal="justify" vertical="top"/>
    </xf>
    <xf numFmtId="4" fontId="2" fillId="0" borderId="0" xfId="1" applyNumberFormat="1" applyFont="1" applyAlignment="1">
      <alignment horizontal="right" vertical="top"/>
    </xf>
    <xf numFmtId="4" fontId="13" fillId="0" borderId="0" xfId="1" applyNumberFormat="1" applyFont="1" applyFill="1" applyAlignment="1">
      <alignment horizontal="right" vertical="top" shrinkToFit="1"/>
    </xf>
    <xf numFmtId="4" fontId="10" fillId="0" borderId="0" xfId="1" applyNumberFormat="1" applyFont="1" applyFill="1" applyAlignment="1">
      <alignment horizontal="right" vertical="top" shrinkToFit="1"/>
    </xf>
    <xf numFmtId="4" fontId="7" fillId="0" borderId="0" xfId="1" applyNumberFormat="1" applyFont="1" applyFill="1" applyAlignment="1">
      <alignment horizontal="right" vertical="top" shrinkToFit="1"/>
    </xf>
    <xf numFmtId="0" fontId="15" fillId="0" borderId="0" xfId="1" applyFont="1" applyFill="1" applyAlignment="1">
      <alignment horizontal="center" vertical="top" shrinkToFit="1"/>
    </xf>
    <xf numFmtId="4" fontId="2" fillId="0" borderId="0" xfId="1" applyNumberFormat="1" applyFont="1" applyAlignment="1">
      <alignment horizontal="center" vertical="top"/>
    </xf>
    <xf numFmtId="0" fontId="16" fillId="0" borderId="0" xfId="1" applyFont="1" applyFill="1" applyAlignment="1">
      <alignment horizontal="center" vertical="top"/>
    </xf>
    <xf numFmtId="0" fontId="17" fillId="0" borderId="0" xfId="1" applyFont="1" applyFill="1" applyAlignment="1">
      <alignment horizontal="center" vertical="top"/>
    </xf>
    <xf numFmtId="0" fontId="18" fillId="0" borderId="0" xfId="1" applyFont="1" applyFill="1" applyAlignment="1">
      <alignment horizontal="center" vertical="top" shrinkToFit="1"/>
    </xf>
    <xf numFmtId="0" fontId="16" fillId="0" borderId="0" xfId="1" applyFont="1" applyFill="1" applyAlignment="1">
      <alignment horizontal="center" vertical="top" shrinkToFit="1"/>
    </xf>
    <xf numFmtId="165" fontId="10" fillId="0" borderId="0" xfId="1" applyNumberFormat="1" applyFont="1" applyFill="1" applyAlignment="1">
      <alignment vertical="top"/>
    </xf>
    <xf numFmtId="0" fontId="3" fillId="0" borderId="0" xfId="1" applyFont="1" applyAlignment="1">
      <alignment horizontal="justify" vertical="top" wrapText="1"/>
    </xf>
    <xf numFmtId="0" fontId="9" fillId="0" borderId="0" xfId="1" applyFont="1" applyFill="1" applyAlignment="1">
      <alignment horizontal="justify" vertical="top" wrapText="1" shrinkToFit="1"/>
    </xf>
    <xf numFmtId="0" fontId="11" fillId="0" borderId="0" xfId="1" applyFont="1" applyFill="1" applyAlignment="1">
      <alignment horizontal="justify" vertical="top" wrapText="1" shrinkToFit="1"/>
    </xf>
    <xf numFmtId="0" fontId="12" fillId="0" borderId="0" xfId="1" applyFont="1" applyFill="1" applyAlignment="1">
      <alignment horizontal="justify" vertical="top" wrapText="1" shrinkToFit="1"/>
    </xf>
    <xf numFmtId="0" fontId="19" fillId="0" borderId="0" xfId="0" applyNumberFormat="1" applyFont="1" applyAlignment="1">
      <alignment horizontal="justify" vertical="center" wrapText="1"/>
    </xf>
    <xf numFmtId="0" fontId="2" fillId="0" borderId="0" xfId="1" applyFont="1" applyFill="1" applyAlignment="1">
      <alignment horizontal="justify" vertical="top" wrapText="1"/>
    </xf>
    <xf numFmtId="44" fontId="2" fillId="0" borderId="0" xfId="5" applyFont="1" applyFill="1" applyAlignment="1">
      <alignment vertical="top"/>
    </xf>
    <xf numFmtId="0" fontId="3" fillId="0" borderId="0" xfId="1" applyFont="1" applyFill="1" applyAlignment="1">
      <alignment horizontal="justify" vertical="top"/>
    </xf>
    <xf numFmtId="0" fontId="3" fillId="0" borderId="6" xfId="1" applyFont="1" applyBorder="1" applyAlignment="1">
      <alignment horizontal="center" vertical="top"/>
    </xf>
    <xf numFmtId="0" fontId="3" fillId="0" borderId="8" xfId="1" applyFont="1" applyBorder="1" applyAlignment="1">
      <alignment horizontal="center" vertical="top"/>
    </xf>
    <xf numFmtId="0" fontId="8" fillId="2" borderId="12" xfId="1" applyFont="1" applyFill="1" applyBorder="1" applyAlignment="1">
      <alignment horizontal="center" vertical="top"/>
    </xf>
    <xf numFmtId="0" fontId="8" fillId="2" borderId="13" xfId="1" applyFont="1" applyFill="1" applyBorder="1" applyAlignment="1">
      <alignment horizontal="center" vertical="top"/>
    </xf>
    <xf numFmtId="0" fontId="8" fillId="2" borderId="14" xfId="1" applyFont="1" applyFill="1" applyBorder="1" applyAlignment="1">
      <alignment horizontal="center" vertical="top"/>
    </xf>
    <xf numFmtId="0" fontId="8" fillId="2" borderId="0" xfId="4" applyNumberFormat="1" applyFont="1" applyFill="1" applyBorder="1" applyAlignment="1">
      <alignment horizontal="center" vertical="top"/>
    </xf>
    <xf numFmtId="0" fontId="8" fillId="2" borderId="0" xfId="4" applyNumberFormat="1" applyFont="1" applyFill="1" applyAlignment="1">
      <alignment horizontal="center" vertical="top"/>
    </xf>
    <xf numFmtId="0" fontId="3" fillId="0" borderId="6" xfId="1" applyFont="1" applyBorder="1" applyAlignment="1">
      <alignment vertical="top"/>
    </xf>
    <xf numFmtId="0" fontId="2" fillId="0" borderId="1" xfId="1" applyFont="1" applyBorder="1" applyAlignment="1">
      <alignment horizontal="center" vertical="top"/>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8" xfId="1" applyFont="1" applyBorder="1" applyAlignment="1">
      <alignment horizontal="center" vertical="top"/>
    </xf>
    <xf numFmtId="0" fontId="3" fillId="0" borderId="3" xfId="1" applyFont="1" applyBorder="1" applyAlignment="1">
      <alignment horizontal="center" vertical="top"/>
    </xf>
    <xf numFmtId="0" fontId="3" fillId="0" borderId="4" xfId="1" applyFont="1" applyBorder="1" applyAlignment="1">
      <alignment horizontal="center" vertical="top"/>
    </xf>
    <xf numFmtId="0" fontId="14" fillId="0" borderId="0" xfId="1" applyFont="1" applyBorder="1" applyAlignment="1">
      <alignment horizontal="center" vertical="top"/>
    </xf>
    <xf numFmtId="0" fontId="14" fillId="0" borderId="7" xfId="1" applyFont="1" applyBorder="1" applyAlignment="1">
      <alignment horizontal="center" vertical="top"/>
    </xf>
    <xf numFmtId="14" fontId="3" fillId="0" borderId="1" xfId="1" applyNumberFormat="1" applyFont="1" applyBorder="1" applyAlignment="1">
      <alignment horizontal="right" vertical="top"/>
    </xf>
    <xf numFmtId="14" fontId="3" fillId="0" borderId="3" xfId="1" applyNumberFormat="1" applyFont="1" applyBorder="1" applyAlignment="1">
      <alignment horizontal="right" vertical="top"/>
    </xf>
    <xf numFmtId="0" fontId="2" fillId="0" borderId="6" xfId="1" applyNumberFormat="1" applyFont="1" applyBorder="1" applyAlignment="1">
      <alignment horizontal="justify" vertical="top" wrapText="1"/>
    </xf>
    <xf numFmtId="0" fontId="2" fillId="0" borderId="8" xfId="1" applyNumberFormat="1" applyFont="1" applyBorder="1" applyAlignment="1">
      <alignment horizontal="justify" vertical="top" wrapText="1"/>
    </xf>
    <xf numFmtId="14" fontId="3" fillId="0" borderId="5" xfId="1" applyNumberFormat="1" applyFont="1" applyBorder="1" applyAlignment="1">
      <alignment horizontal="right" vertical="top"/>
    </xf>
    <xf numFmtId="14" fontId="3" fillId="0" borderId="0" xfId="1" applyNumberFormat="1" applyFont="1" applyBorder="1" applyAlignment="1">
      <alignment horizontal="right" vertical="top"/>
    </xf>
    <xf numFmtId="14" fontId="3" fillId="0" borderId="9" xfId="1" applyNumberFormat="1" applyFont="1" applyBorder="1" applyAlignment="1">
      <alignment horizontal="right" vertical="top"/>
    </xf>
    <xf numFmtId="14" fontId="3" fillId="0" borderId="10" xfId="1" applyNumberFormat="1" applyFont="1" applyBorder="1" applyAlignment="1">
      <alignment horizontal="right" vertical="top"/>
    </xf>
    <xf numFmtId="0" fontId="3" fillId="0" borderId="1" xfId="1" applyFont="1" applyBorder="1" applyAlignment="1">
      <alignment horizontal="center" vertical="top"/>
    </xf>
    <xf numFmtId="0" fontId="2" fillId="0" borderId="6" xfId="1" applyNumberFormat="1" applyFont="1" applyBorder="1" applyAlignment="1">
      <alignment vertical="top"/>
    </xf>
    <xf numFmtId="0" fontId="2" fillId="0" borderId="8" xfId="1" applyNumberFormat="1" applyFont="1" applyBorder="1" applyAlignment="1">
      <alignment vertical="top"/>
    </xf>
    <xf numFmtId="0" fontId="2" fillId="0" borderId="0" xfId="1" applyFont="1" applyBorder="1" applyAlignment="1">
      <alignment horizontal="center" vertical="top"/>
    </xf>
    <xf numFmtId="0" fontId="2" fillId="0" borderId="7" xfId="1" applyFont="1" applyBorder="1" applyAlignment="1">
      <alignment horizontal="center" vertical="top"/>
    </xf>
    <xf numFmtId="0" fontId="2" fillId="0" borderId="9" xfId="1" applyFont="1" applyBorder="1" applyAlignment="1">
      <alignment horizontal="center" vertical="top"/>
    </xf>
    <xf numFmtId="0" fontId="2" fillId="0" borderId="10" xfId="1" applyFont="1" applyBorder="1" applyAlignment="1">
      <alignment horizontal="center" vertical="top"/>
    </xf>
    <xf numFmtId="0" fontId="2" fillId="0" borderId="11" xfId="1" applyFont="1" applyBorder="1" applyAlignment="1">
      <alignment horizontal="center" vertical="top"/>
    </xf>
    <xf numFmtId="0" fontId="8" fillId="2" borderId="0" xfId="1" applyFont="1" applyFill="1" applyBorder="1" applyAlignment="1">
      <alignment horizontal="center" vertical="top"/>
    </xf>
  </cellXfs>
  <cellStyles count="6">
    <cellStyle name="Moneda" xfId="5" builtinId="4"/>
    <cellStyle name="Moneda 2" xfId="3"/>
    <cellStyle name="Normal" xfId="0" builtinId="0"/>
    <cellStyle name="Normal 2" xfId="1"/>
    <cellStyle name="Normal 2 2" xfId="4"/>
    <cellStyle name="Normal 3"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262552</xdr:colOff>
      <xdr:row>4</xdr:row>
      <xdr:rowOff>130631</xdr:rowOff>
    </xdr:from>
    <xdr:to>
      <xdr:col>1</xdr:col>
      <xdr:colOff>1366892</xdr:colOff>
      <xdr:row>8</xdr:row>
      <xdr:rowOff>192633</xdr:rowOff>
    </xdr:to>
    <xdr:pic>
      <xdr:nvPicPr>
        <xdr:cNvPr id="5" name="Imagen 4">
          <a:extLst>
            <a:ext uri="{FF2B5EF4-FFF2-40B4-BE49-F238E27FC236}">
              <a16:creationId xmlns=""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02" y="940256"/>
          <a:ext cx="1104340" cy="928777"/>
        </a:xfrm>
        <a:prstGeom prst="rect">
          <a:avLst/>
        </a:prstGeom>
      </xdr:spPr>
    </xdr:pic>
    <xdr:clientData/>
  </xdr:twoCellAnchor>
  <xdr:twoCellAnchor>
    <xdr:from>
      <xdr:col>6</xdr:col>
      <xdr:colOff>1444296</xdr:colOff>
      <xdr:row>4</xdr:row>
      <xdr:rowOff>213635</xdr:rowOff>
    </xdr:from>
    <xdr:to>
      <xdr:col>7</xdr:col>
      <xdr:colOff>1447210</xdr:colOff>
      <xdr:row>5</xdr:row>
      <xdr:rowOff>206456</xdr:rowOff>
    </xdr:to>
    <xdr:pic>
      <xdr:nvPicPr>
        <xdr:cNvPr id="8" name="Imagen 7">
          <a:extLst>
            <a:ext uri="{FF2B5EF4-FFF2-40B4-BE49-F238E27FC236}">
              <a16:creationId xmlns=""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7846" y="1023260"/>
          <a:ext cx="1450714" cy="2309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I436"/>
  <sheetViews>
    <sheetView showGridLines="0" showZeros="0" tabSelected="1" view="pageBreakPreview" zoomScaleNormal="100" zoomScaleSheetLayoutView="100" workbookViewId="0">
      <selection activeCell="D3" sqref="D3:G6"/>
    </sheetView>
  </sheetViews>
  <sheetFormatPr baseColWidth="10" defaultColWidth="9.140625" defaultRowHeight="12.75" x14ac:dyDescent="0.25"/>
  <cols>
    <col min="1" max="1" width="4.85546875" style="1" customWidth="1"/>
    <col min="2" max="2" width="23.5703125" style="1" customWidth="1"/>
    <col min="3" max="3" width="74.42578125" style="1" customWidth="1"/>
    <col min="4" max="4" width="13.140625" style="1" customWidth="1"/>
    <col min="5" max="5" width="11" style="1" customWidth="1"/>
    <col min="6" max="6" width="13.28515625" style="1" customWidth="1"/>
    <col min="7" max="7" width="21.7109375" style="1" customWidth="1"/>
    <col min="8" max="8" width="22.42578125" style="1" customWidth="1"/>
    <col min="9" max="9" width="24.85546875" style="1" bestFit="1" customWidth="1"/>
    <col min="10" max="10" width="10.42578125" style="1" bestFit="1" customWidth="1"/>
    <col min="11" max="16384" width="9.140625" style="1"/>
  </cols>
  <sheetData>
    <row r="1" spans="2:8" ht="13.5" thickBot="1" x14ac:dyDescent="0.3"/>
    <row r="2" spans="2:8" ht="18.75" x14ac:dyDescent="0.25">
      <c r="B2" s="92"/>
      <c r="C2" s="42" t="s">
        <v>18</v>
      </c>
      <c r="D2" s="96" t="s">
        <v>377</v>
      </c>
      <c r="E2" s="96"/>
      <c r="F2" s="96"/>
      <c r="G2" s="97"/>
      <c r="H2" s="7"/>
    </row>
    <row r="3" spans="2:8" ht="18.75" x14ac:dyDescent="0.25">
      <c r="B3" s="93"/>
      <c r="C3" s="43" t="s">
        <v>19</v>
      </c>
      <c r="D3" s="98" t="s">
        <v>379</v>
      </c>
      <c r="E3" s="98"/>
      <c r="F3" s="98"/>
      <c r="G3" s="99"/>
      <c r="H3" s="8"/>
    </row>
    <row r="4" spans="2:8" x14ac:dyDescent="0.25">
      <c r="B4" s="93"/>
      <c r="C4" s="91" t="s">
        <v>380</v>
      </c>
      <c r="D4" s="98"/>
      <c r="E4" s="98"/>
      <c r="F4" s="98"/>
      <c r="G4" s="99"/>
      <c r="H4" s="8"/>
    </row>
    <row r="5" spans="2:8" ht="18.75" customHeight="1" x14ac:dyDescent="0.25">
      <c r="B5" s="93"/>
      <c r="C5" s="91"/>
      <c r="D5" s="98"/>
      <c r="E5" s="98"/>
      <c r="F5" s="98"/>
      <c r="G5" s="99"/>
      <c r="H5" s="8"/>
    </row>
    <row r="6" spans="2:8" ht="19.5" thickBot="1" x14ac:dyDescent="0.3">
      <c r="B6" s="93"/>
      <c r="C6" s="44"/>
      <c r="D6" s="98"/>
      <c r="E6" s="98"/>
      <c r="F6" s="98"/>
      <c r="G6" s="99"/>
      <c r="H6" s="8"/>
    </row>
    <row r="7" spans="2:8" x14ac:dyDescent="0.25">
      <c r="B7" s="94"/>
      <c r="C7" s="45" t="s">
        <v>0</v>
      </c>
      <c r="D7" s="100" t="s">
        <v>1</v>
      </c>
      <c r="E7" s="101"/>
      <c r="F7" s="101"/>
      <c r="G7" s="9"/>
      <c r="H7" s="8"/>
    </row>
    <row r="8" spans="2:8" ht="17.25" customHeight="1" x14ac:dyDescent="0.25">
      <c r="B8" s="94"/>
      <c r="C8" s="102" t="s">
        <v>378</v>
      </c>
      <c r="D8" s="104" t="s">
        <v>2</v>
      </c>
      <c r="E8" s="105"/>
      <c r="F8" s="105"/>
      <c r="G8" s="10"/>
      <c r="H8" s="8"/>
    </row>
    <row r="9" spans="2:8" ht="17.25" customHeight="1" x14ac:dyDescent="0.25">
      <c r="B9" s="94"/>
      <c r="C9" s="102"/>
      <c r="D9" s="11"/>
      <c r="E9" s="105" t="s">
        <v>3</v>
      </c>
      <c r="F9" s="105"/>
      <c r="G9" s="12"/>
      <c r="H9" s="8"/>
    </row>
    <row r="10" spans="2:8" ht="17.25" customHeight="1" thickBot="1" x14ac:dyDescent="0.3">
      <c r="B10" s="94"/>
      <c r="C10" s="103"/>
      <c r="D10" s="106" t="s">
        <v>21</v>
      </c>
      <c r="E10" s="107"/>
      <c r="F10" s="107"/>
      <c r="G10" s="13"/>
      <c r="H10" s="14"/>
    </row>
    <row r="11" spans="2:8" x14ac:dyDescent="0.25">
      <c r="B11" s="94"/>
      <c r="C11" s="46" t="s">
        <v>4</v>
      </c>
      <c r="D11" s="108" t="s">
        <v>5</v>
      </c>
      <c r="E11" s="96"/>
      <c r="F11" s="96"/>
      <c r="G11" s="97"/>
      <c r="H11" s="15" t="s">
        <v>6</v>
      </c>
    </row>
    <row r="12" spans="2:8" x14ac:dyDescent="0.25">
      <c r="B12" s="94"/>
      <c r="C12" s="109"/>
      <c r="D12" s="93">
        <v>0</v>
      </c>
      <c r="E12" s="111"/>
      <c r="F12" s="111"/>
      <c r="G12" s="112"/>
      <c r="H12" s="84"/>
    </row>
    <row r="13" spans="2:8" ht="13.5" thickBot="1" x14ac:dyDescent="0.3">
      <c r="B13" s="95"/>
      <c r="C13" s="110"/>
      <c r="D13" s="113"/>
      <c r="E13" s="114"/>
      <c r="F13" s="114"/>
      <c r="G13" s="115"/>
      <c r="H13" s="85"/>
    </row>
    <row r="14" spans="2:8" ht="13.5" thickBot="1" x14ac:dyDescent="0.3">
      <c r="E14" s="64"/>
    </row>
    <row r="15" spans="2:8" ht="13.5" thickBot="1" x14ac:dyDescent="0.3">
      <c r="B15" s="86" t="s">
        <v>20</v>
      </c>
      <c r="C15" s="87"/>
      <c r="D15" s="87"/>
      <c r="E15" s="87"/>
      <c r="F15" s="87"/>
      <c r="G15" s="87"/>
      <c r="H15" s="88"/>
    </row>
    <row r="16" spans="2:8" s="2" customFormat="1" ht="13.5" thickBot="1" x14ac:dyDescent="0.3">
      <c r="B16" s="3"/>
      <c r="C16" s="3"/>
      <c r="D16" s="3"/>
      <c r="E16" s="3"/>
      <c r="F16" s="3"/>
      <c r="G16" s="3"/>
      <c r="H16" s="3"/>
    </row>
    <row r="17" spans="2:9" ht="26.25" thickBot="1" x14ac:dyDescent="0.3">
      <c r="B17" s="30" t="s">
        <v>7</v>
      </c>
      <c r="C17" s="31" t="s">
        <v>8</v>
      </c>
      <c r="D17" s="31" t="s">
        <v>9</v>
      </c>
      <c r="E17" s="31" t="s">
        <v>10</v>
      </c>
      <c r="F17" s="32" t="s">
        <v>11</v>
      </c>
      <c r="G17" s="32" t="s">
        <v>12</v>
      </c>
      <c r="H17" s="33" t="s">
        <v>13</v>
      </c>
    </row>
    <row r="18" spans="2:9" ht="29.25" customHeight="1" x14ac:dyDescent="0.25">
      <c r="B18" s="29"/>
      <c r="C18" s="76" t="str">
        <f>C8</f>
        <v>Construcción de módulo B en la escuela primaria Manuel López Cotilla clave 14DPR1676Q, ubicada en el municipio de Puerto Vallarta, Jalisco.</v>
      </c>
      <c r="D18" s="27"/>
      <c r="E18" s="20"/>
      <c r="F18" s="21"/>
      <c r="G18" s="22"/>
      <c r="H18" s="23"/>
    </row>
    <row r="19" spans="2:9" s="36" customFormat="1" ht="15" x14ac:dyDescent="0.25">
      <c r="B19" s="61" t="s">
        <v>22</v>
      </c>
      <c r="C19" s="77" t="s">
        <v>37</v>
      </c>
      <c r="D19" s="37"/>
      <c r="E19" s="38"/>
      <c r="F19" s="39"/>
      <c r="G19" s="37"/>
      <c r="H19" s="40"/>
      <c r="I19" s="41"/>
    </row>
    <row r="20" spans="2:9" s="48" customFormat="1" ht="15" x14ac:dyDescent="0.25">
      <c r="B20" s="62" t="s">
        <v>26</v>
      </c>
      <c r="C20" s="78" t="s">
        <v>112</v>
      </c>
      <c r="D20" s="50"/>
      <c r="E20" s="51"/>
      <c r="F20" s="52"/>
      <c r="G20" s="69"/>
      <c r="H20" s="53"/>
      <c r="I20" s="75"/>
    </row>
    <row r="21" spans="2:9" s="48" customFormat="1" ht="15" x14ac:dyDescent="0.25">
      <c r="B21" s="63" t="s">
        <v>40</v>
      </c>
      <c r="C21" s="79" t="s">
        <v>39</v>
      </c>
      <c r="D21" s="56"/>
      <c r="E21" s="66"/>
      <c r="F21" s="57"/>
      <c r="G21" s="73"/>
      <c r="H21" s="58"/>
      <c r="I21" s="54"/>
    </row>
    <row r="22" spans="2:9" ht="36" x14ac:dyDescent="0.25">
      <c r="B22" s="60">
        <v>1</v>
      </c>
      <c r="C22" s="80" t="s">
        <v>113</v>
      </c>
      <c r="D22" s="27" t="s">
        <v>23</v>
      </c>
      <c r="E22" s="65">
        <v>19.91</v>
      </c>
      <c r="F22" s="21"/>
      <c r="G22" s="70"/>
      <c r="H22" s="21"/>
      <c r="I22" s="16"/>
    </row>
    <row r="23" spans="2:9" s="2" customFormat="1" ht="48" x14ac:dyDescent="0.25">
      <c r="B23" s="60">
        <f>+B22+1</f>
        <v>2</v>
      </c>
      <c r="C23" s="80" t="s">
        <v>114</v>
      </c>
      <c r="D23" s="28" t="s">
        <v>30</v>
      </c>
      <c r="E23" s="25">
        <v>647.82000000000005</v>
      </c>
      <c r="F23" s="26"/>
      <c r="G23" s="71"/>
      <c r="H23" s="21"/>
      <c r="I23" s="17"/>
    </row>
    <row r="24" spans="2:9" s="18" customFormat="1" ht="48" x14ac:dyDescent="0.25">
      <c r="B24" s="60">
        <f t="shared" ref="B24:B26" si="0">+B23+1</f>
        <v>3</v>
      </c>
      <c r="C24" s="80" t="s">
        <v>115</v>
      </c>
      <c r="D24" s="28" t="s">
        <v>30</v>
      </c>
      <c r="E24" s="25">
        <v>2526.56</v>
      </c>
      <c r="F24" s="26"/>
      <c r="G24" s="72"/>
      <c r="H24" s="21"/>
      <c r="I24" s="19"/>
    </row>
    <row r="25" spans="2:9" s="2" customFormat="1" ht="36" x14ac:dyDescent="0.25">
      <c r="B25" s="60">
        <f t="shared" si="0"/>
        <v>4</v>
      </c>
      <c r="C25" s="80" t="s">
        <v>338</v>
      </c>
      <c r="D25" s="28" t="s">
        <v>23</v>
      </c>
      <c r="E25" s="25">
        <v>72.489999999999995</v>
      </c>
      <c r="F25" s="26"/>
      <c r="G25" s="24"/>
      <c r="H25" s="21"/>
      <c r="I25" s="19"/>
    </row>
    <row r="26" spans="2:9" s="2" customFormat="1" ht="48" x14ac:dyDescent="0.25">
      <c r="B26" s="60">
        <f t="shared" si="0"/>
        <v>5</v>
      </c>
      <c r="C26" s="80" t="s">
        <v>116</v>
      </c>
      <c r="D26" s="28" t="s">
        <v>27</v>
      </c>
      <c r="E26" s="25">
        <v>75.38</v>
      </c>
      <c r="F26" s="26"/>
      <c r="G26" s="24"/>
      <c r="H26" s="21"/>
      <c r="I26" s="19"/>
    </row>
    <row r="27" spans="2:9" s="48" customFormat="1" ht="15" x14ac:dyDescent="0.25">
      <c r="B27" s="63" t="s">
        <v>41</v>
      </c>
      <c r="C27" s="79" t="s">
        <v>42</v>
      </c>
      <c r="D27" s="56"/>
      <c r="E27" s="66"/>
      <c r="F27" s="57"/>
      <c r="G27" s="73"/>
      <c r="H27" s="58"/>
      <c r="I27" s="54"/>
    </row>
    <row r="28" spans="2:9" s="2" customFormat="1" ht="63" customHeight="1" x14ac:dyDescent="0.25">
      <c r="B28" s="60">
        <f>+MAX(B26:B27)+1</f>
        <v>6</v>
      </c>
      <c r="C28" s="81" t="s">
        <v>114</v>
      </c>
      <c r="D28" s="28" t="s">
        <v>30</v>
      </c>
      <c r="E28" s="25">
        <v>426.59</v>
      </c>
      <c r="F28" s="26"/>
      <c r="G28" s="24"/>
      <c r="H28" s="21"/>
      <c r="I28" s="19"/>
    </row>
    <row r="29" spans="2:9" s="2" customFormat="1" ht="66" customHeight="1" x14ac:dyDescent="0.25">
      <c r="B29" s="60">
        <f>+B28+1</f>
        <v>7</v>
      </c>
      <c r="C29" s="81" t="s">
        <v>115</v>
      </c>
      <c r="D29" s="28" t="s">
        <v>30</v>
      </c>
      <c r="E29" s="25">
        <v>32.479999999999997</v>
      </c>
      <c r="F29" s="26"/>
      <c r="G29" s="24"/>
      <c r="H29" s="21"/>
      <c r="I29" s="19"/>
    </row>
    <row r="30" spans="2:9" s="2" customFormat="1" ht="61.5" customHeight="1" x14ac:dyDescent="0.25">
      <c r="B30" s="60">
        <f t="shared" ref="B30:B33" si="1">+B29+1</f>
        <v>8</v>
      </c>
      <c r="C30" s="81" t="s">
        <v>117</v>
      </c>
      <c r="D30" s="28" t="s">
        <v>30</v>
      </c>
      <c r="E30" s="25">
        <v>209.49</v>
      </c>
      <c r="F30" s="26"/>
      <c r="G30" s="24"/>
      <c r="H30" s="21"/>
      <c r="I30" s="19"/>
    </row>
    <row r="31" spans="2:9" s="2" customFormat="1" ht="62.25" customHeight="1" x14ac:dyDescent="0.25">
      <c r="B31" s="60">
        <f t="shared" si="1"/>
        <v>9</v>
      </c>
      <c r="C31" s="81" t="s">
        <v>118</v>
      </c>
      <c r="D31" s="28" t="s">
        <v>30</v>
      </c>
      <c r="E31" s="25">
        <v>697.27</v>
      </c>
      <c r="F31" s="26"/>
      <c r="G31" s="24"/>
      <c r="H31" s="21"/>
      <c r="I31" s="19"/>
    </row>
    <row r="32" spans="2:9" s="2" customFormat="1" ht="48.75" customHeight="1" x14ac:dyDescent="0.25">
      <c r="B32" s="60">
        <f t="shared" si="1"/>
        <v>10</v>
      </c>
      <c r="C32" s="81" t="s">
        <v>338</v>
      </c>
      <c r="D32" s="28" t="s">
        <v>23</v>
      </c>
      <c r="E32" s="25">
        <v>50.54</v>
      </c>
      <c r="F32" s="26"/>
      <c r="G32" s="24"/>
      <c r="H32" s="21"/>
      <c r="I32" s="19"/>
    </row>
    <row r="33" spans="2:9" s="2" customFormat="1" ht="63.75" customHeight="1" x14ac:dyDescent="0.25">
      <c r="B33" s="60">
        <f t="shared" si="1"/>
        <v>11</v>
      </c>
      <c r="C33" s="81" t="s">
        <v>116</v>
      </c>
      <c r="D33" s="28" t="s">
        <v>27</v>
      </c>
      <c r="E33" s="25">
        <v>5.85</v>
      </c>
      <c r="F33" s="26"/>
      <c r="G33" s="24"/>
      <c r="H33" s="21"/>
      <c r="I33" s="19"/>
    </row>
    <row r="34" spans="2:9" s="48" customFormat="1" ht="15" x14ac:dyDescent="0.25">
      <c r="B34" s="63" t="s">
        <v>43</v>
      </c>
      <c r="C34" s="79" t="s">
        <v>44</v>
      </c>
      <c r="D34" s="56"/>
      <c r="E34" s="66"/>
      <c r="F34" s="57"/>
      <c r="G34" s="73"/>
      <c r="H34" s="58"/>
      <c r="I34" s="54"/>
    </row>
    <row r="35" spans="2:9" s="2" customFormat="1" ht="49.5" customHeight="1" x14ac:dyDescent="0.25">
      <c r="B35" s="60">
        <f>+MAX(B33:B34)+1</f>
        <v>12</v>
      </c>
      <c r="C35" s="81" t="s">
        <v>113</v>
      </c>
      <c r="D35" s="28" t="s">
        <v>23</v>
      </c>
      <c r="E35" s="25">
        <v>59.3</v>
      </c>
      <c r="F35" s="26"/>
      <c r="G35" s="24"/>
      <c r="H35" s="21"/>
      <c r="I35" s="19"/>
    </row>
    <row r="36" spans="2:9" s="2" customFormat="1" ht="61.5" customHeight="1" x14ac:dyDescent="0.25">
      <c r="B36" s="60">
        <f>+B35+1</f>
        <v>13</v>
      </c>
      <c r="C36" s="81" t="s">
        <v>114</v>
      </c>
      <c r="D36" s="28" t="s">
        <v>30</v>
      </c>
      <c r="E36" s="25">
        <v>948.46</v>
      </c>
      <c r="F36" s="26"/>
      <c r="G36" s="24"/>
      <c r="H36" s="21"/>
      <c r="I36" s="19"/>
    </row>
    <row r="37" spans="2:9" s="2" customFormat="1" ht="62.25" customHeight="1" x14ac:dyDescent="0.25">
      <c r="B37" s="60">
        <f t="shared" ref="B37:B40" si="2">+B36+1</f>
        <v>14</v>
      </c>
      <c r="C37" s="81" t="s">
        <v>115</v>
      </c>
      <c r="D37" s="28" t="s">
        <v>30</v>
      </c>
      <c r="E37" s="25">
        <v>1148.3900000000001</v>
      </c>
      <c r="F37" s="26"/>
      <c r="G37" s="24"/>
      <c r="H37" s="21"/>
      <c r="I37" s="19"/>
    </row>
    <row r="38" spans="2:9" s="2" customFormat="1" ht="62.25" customHeight="1" x14ac:dyDescent="0.25">
      <c r="B38" s="60">
        <f t="shared" si="2"/>
        <v>15</v>
      </c>
      <c r="C38" s="81" t="s">
        <v>117</v>
      </c>
      <c r="D38" s="28" t="s">
        <v>30</v>
      </c>
      <c r="E38" s="25">
        <v>781.02</v>
      </c>
      <c r="F38" s="26"/>
      <c r="G38" s="24"/>
      <c r="H38" s="21"/>
      <c r="I38" s="19"/>
    </row>
    <row r="39" spans="2:9" s="2" customFormat="1" ht="63" customHeight="1" x14ac:dyDescent="0.25">
      <c r="B39" s="60">
        <f t="shared" si="2"/>
        <v>16</v>
      </c>
      <c r="C39" s="81" t="s">
        <v>118</v>
      </c>
      <c r="D39" s="28" t="s">
        <v>30</v>
      </c>
      <c r="E39" s="25">
        <v>5021.57</v>
      </c>
      <c r="F39" s="26"/>
      <c r="G39" s="24"/>
      <c r="H39" s="21"/>
      <c r="I39" s="19"/>
    </row>
    <row r="40" spans="2:9" s="2" customFormat="1" ht="49.5" customHeight="1" x14ac:dyDescent="0.25">
      <c r="B40" s="60">
        <f t="shared" si="2"/>
        <v>17</v>
      </c>
      <c r="C40" s="81" t="s">
        <v>338</v>
      </c>
      <c r="D40" s="28" t="s">
        <v>23</v>
      </c>
      <c r="E40" s="25">
        <v>355.97</v>
      </c>
      <c r="F40" s="26"/>
      <c r="G40" s="24"/>
      <c r="H40" s="21"/>
      <c r="I40" s="19"/>
    </row>
    <row r="41" spans="2:9" s="2" customFormat="1" ht="63.75" customHeight="1" x14ac:dyDescent="0.25">
      <c r="B41" s="60">
        <f>+MAX(B39:B40)+1</f>
        <v>18</v>
      </c>
      <c r="C41" s="81" t="s">
        <v>116</v>
      </c>
      <c r="D41" s="28" t="s">
        <v>27</v>
      </c>
      <c r="E41" s="25">
        <v>53.4</v>
      </c>
      <c r="F41" s="26"/>
      <c r="G41" s="24"/>
      <c r="H41" s="21"/>
      <c r="I41" s="19"/>
    </row>
    <row r="42" spans="2:9" s="48" customFormat="1" ht="15" x14ac:dyDescent="0.25">
      <c r="B42" s="62" t="s">
        <v>28</v>
      </c>
      <c r="C42" s="78" t="s">
        <v>34</v>
      </c>
      <c r="D42" s="50"/>
      <c r="E42" s="67"/>
      <c r="F42" s="52"/>
      <c r="G42" s="69"/>
      <c r="H42" s="53"/>
      <c r="I42" s="54"/>
    </row>
    <row r="43" spans="2:9" s="48" customFormat="1" ht="15" x14ac:dyDescent="0.25">
      <c r="B43" s="63" t="s">
        <v>46</v>
      </c>
      <c r="C43" s="79" t="s">
        <v>45</v>
      </c>
      <c r="D43" s="56"/>
      <c r="E43" s="66"/>
      <c r="F43" s="57"/>
      <c r="G43" s="73"/>
      <c r="H43" s="58"/>
      <c r="I43" s="54"/>
    </row>
    <row r="44" spans="2:9" s="2" customFormat="1" ht="61.5" customHeight="1" x14ac:dyDescent="0.25">
      <c r="B44" s="60">
        <f>+MAX(B41:B43)+1</f>
        <v>19</v>
      </c>
      <c r="C44" s="81" t="s">
        <v>119</v>
      </c>
      <c r="D44" s="28" t="s">
        <v>30</v>
      </c>
      <c r="E44" s="25">
        <v>2318.94</v>
      </c>
      <c r="F44" s="26"/>
      <c r="G44" s="24"/>
      <c r="H44" s="21"/>
      <c r="I44" s="19"/>
    </row>
    <row r="45" spans="2:9" s="2" customFormat="1" ht="64.5" customHeight="1" x14ac:dyDescent="0.25">
      <c r="B45" s="60">
        <f>+B44+1</f>
        <v>20</v>
      </c>
      <c r="C45" s="81" t="s">
        <v>120</v>
      </c>
      <c r="D45" s="28" t="s">
        <v>30</v>
      </c>
      <c r="E45" s="25">
        <v>164.56</v>
      </c>
      <c r="F45" s="26"/>
      <c r="G45" s="24"/>
      <c r="H45" s="21"/>
      <c r="I45" s="19"/>
    </row>
    <row r="46" spans="2:9" s="2" customFormat="1" ht="63.75" customHeight="1" x14ac:dyDescent="0.25">
      <c r="B46" s="60">
        <f t="shared" ref="B46:B49" si="3">+B45+1</f>
        <v>21</v>
      </c>
      <c r="C46" s="81" t="s">
        <v>121</v>
      </c>
      <c r="D46" s="28" t="s">
        <v>30</v>
      </c>
      <c r="E46" s="25">
        <v>1016.58</v>
      </c>
      <c r="F46" s="26"/>
      <c r="G46" s="24"/>
      <c r="H46" s="21"/>
      <c r="I46" s="19"/>
    </row>
    <row r="47" spans="2:9" s="2" customFormat="1" ht="63.75" customHeight="1" x14ac:dyDescent="0.25">
      <c r="B47" s="60">
        <f t="shared" si="3"/>
        <v>22</v>
      </c>
      <c r="C47" s="81" t="s">
        <v>122</v>
      </c>
      <c r="D47" s="28" t="s">
        <v>30</v>
      </c>
      <c r="E47" s="25">
        <v>3253.74</v>
      </c>
      <c r="F47" s="26"/>
      <c r="G47" s="24"/>
      <c r="H47" s="21"/>
      <c r="I47" s="19"/>
    </row>
    <row r="48" spans="2:9" s="2" customFormat="1" ht="63" customHeight="1" x14ac:dyDescent="0.25">
      <c r="B48" s="60">
        <f t="shared" si="3"/>
        <v>23</v>
      </c>
      <c r="C48" s="81" t="s">
        <v>123</v>
      </c>
      <c r="D48" s="28" t="s">
        <v>23</v>
      </c>
      <c r="E48" s="25">
        <v>274.26</v>
      </c>
      <c r="F48" s="26"/>
      <c r="G48" s="24"/>
      <c r="H48" s="21"/>
      <c r="I48" s="19"/>
    </row>
    <row r="49" spans="2:9" s="2" customFormat="1" ht="64.5" customHeight="1" x14ac:dyDescent="0.25">
      <c r="B49" s="60">
        <f t="shared" si="3"/>
        <v>24</v>
      </c>
      <c r="C49" s="81" t="s">
        <v>124</v>
      </c>
      <c r="D49" s="28" t="s">
        <v>27</v>
      </c>
      <c r="E49" s="25">
        <v>24.69</v>
      </c>
      <c r="F49" s="26"/>
      <c r="G49" s="24"/>
      <c r="H49" s="21"/>
      <c r="I49" s="19"/>
    </row>
    <row r="50" spans="2:9" s="48" customFormat="1" ht="15" x14ac:dyDescent="0.25">
      <c r="B50" s="63" t="s">
        <v>47</v>
      </c>
      <c r="C50" s="79" t="s">
        <v>48</v>
      </c>
      <c r="D50" s="56"/>
      <c r="E50" s="66"/>
      <c r="F50" s="57"/>
      <c r="G50" s="73"/>
      <c r="H50" s="58"/>
      <c r="I50" s="54"/>
    </row>
    <row r="51" spans="2:9" s="2" customFormat="1" ht="63" customHeight="1" x14ac:dyDescent="0.25">
      <c r="B51" s="60">
        <f>+MAX(B48:B50)+1</f>
        <v>25</v>
      </c>
      <c r="C51" s="81" t="s">
        <v>119</v>
      </c>
      <c r="D51" s="28" t="s">
        <v>30</v>
      </c>
      <c r="E51" s="25">
        <v>1264.3699999999999</v>
      </c>
      <c r="F51" s="26"/>
      <c r="G51" s="24"/>
      <c r="H51" s="21"/>
      <c r="I51" s="19"/>
    </row>
    <row r="52" spans="2:9" s="2" customFormat="1" ht="62.25" customHeight="1" x14ac:dyDescent="0.25">
      <c r="B52" s="60">
        <f>+B51+1</f>
        <v>26</v>
      </c>
      <c r="C52" s="81" t="s">
        <v>125</v>
      </c>
      <c r="D52" s="28" t="s">
        <v>30</v>
      </c>
      <c r="E52" s="25">
        <v>974.53</v>
      </c>
      <c r="F52" s="26"/>
      <c r="G52" s="24"/>
      <c r="H52" s="21"/>
      <c r="I52" s="19"/>
    </row>
    <row r="53" spans="2:9" s="2" customFormat="1" ht="66" customHeight="1" x14ac:dyDescent="0.25">
      <c r="B53" s="60">
        <f t="shared" ref="B53:B55" si="4">+B52+1</f>
        <v>27</v>
      </c>
      <c r="C53" s="81" t="s">
        <v>121</v>
      </c>
      <c r="D53" s="28" t="s">
        <v>30</v>
      </c>
      <c r="E53" s="25">
        <v>1831.67</v>
      </c>
      <c r="F53" s="26"/>
      <c r="G53" s="24"/>
      <c r="H53" s="21"/>
      <c r="I53" s="19"/>
    </row>
    <row r="54" spans="2:9" s="2" customFormat="1" ht="62.25" customHeight="1" x14ac:dyDescent="0.25">
      <c r="B54" s="60">
        <f t="shared" si="4"/>
        <v>28</v>
      </c>
      <c r="C54" s="81" t="s">
        <v>126</v>
      </c>
      <c r="D54" s="28" t="s">
        <v>23</v>
      </c>
      <c r="E54" s="25">
        <v>257.29000000000002</v>
      </c>
      <c r="F54" s="26"/>
      <c r="G54" s="24"/>
      <c r="H54" s="21"/>
      <c r="I54" s="19"/>
    </row>
    <row r="55" spans="2:9" s="2" customFormat="1" ht="63.75" customHeight="1" x14ac:dyDescent="0.25">
      <c r="B55" s="60">
        <f t="shared" si="4"/>
        <v>29</v>
      </c>
      <c r="C55" s="81" t="s">
        <v>279</v>
      </c>
      <c r="D55" s="28" t="s">
        <v>27</v>
      </c>
      <c r="E55" s="25">
        <v>24.29</v>
      </c>
      <c r="F55" s="26"/>
      <c r="G55" s="24"/>
      <c r="H55" s="21"/>
      <c r="I55" s="19"/>
    </row>
    <row r="56" spans="2:9" s="48" customFormat="1" ht="15" x14ac:dyDescent="0.25">
      <c r="B56" s="63" t="s">
        <v>49</v>
      </c>
      <c r="C56" s="79" t="s">
        <v>50</v>
      </c>
      <c r="D56" s="56"/>
      <c r="E56" s="66"/>
      <c r="F56" s="57"/>
      <c r="G56" s="73"/>
      <c r="H56" s="58"/>
      <c r="I56" s="54"/>
    </row>
    <row r="57" spans="2:9" s="2" customFormat="1" ht="63" customHeight="1" x14ac:dyDescent="0.25">
      <c r="B57" s="60">
        <f>+MAX(B54:B56)+1</f>
        <v>30</v>
      </c>
      <c r="C57" s="81" t="s">
        <v>119</v>
      </c>
      <c r="D57" s="28" t="s">
        <v>30</v>
      </c>
      <c r="E57" s="25">
        <v>1313.22</v>
      </c>
      <c r="F57" s="26"/>
      <c r="G57" s="24"/>
      <c r="H57" s="21"/>
      <c r="I57" s="19"/>
    </row>
    <row r="58" spans="2:9" s="2" customFormat="1" ht="63.75" customHeight="1" x14ac:dyDescent="0.25">
      <c r="B58" s="60">
        <f>+B57+1</f>
        <v>31</v>
      </c>
      <c r="C58" s="81" t="s">
        <v>125</v>
      </c>
      <c r="D58" s="28" t="s">
        <v>30</v>
      </c>
      <c r="E58" s="25">
        <v>541.35</v>
      </c>
      <c r="F58" s="26"/>
      <c r="G58" s="24"/>
      <c r="H58" s="21"/>
      <c r="I58" s="19"/>
    </row>
    <row r="59" spans="2:9" s="2" customFormat="1" ht="63.75" customHeight="1" x14ac:dyDescent="0.25">
      <c r="B59" s="60">
        <f t="shared" ref="B59:B61" si="5">+B58+1</f>
        <v>32</v>
      </c>
      <c r="C59" s="81" t="s">
        <v>121</v>
      </c>
      <c r="D59" s="28" t="s">
        <v>30</v>
      </c>
      <c r="E59" s="25">
        <v>2135.5100000000002</v>
      </c>
      <c r="F59" s="26"/>
      <c r="G59" s="24"/>
      <c r="H59" s="21"/>
      <c r="I59" s="19"/>
    </row>
    <row r="60" spans="2:9" s="2" customFormat="1" ht="62.25" customHeight="1" x14ac:dyDescent="0.25">
      <c r="B60" s="60">
        <f t="shared" si="5"/>
        <v>33</v>
      </c>
      <c r="C60" s="81" t="s">
        <v>126</v>
      </c>
      <c r="D60" s="28" t="s">
        <v>23</v>
      </c>
      <c r="E60" s="25">
        <v>275.24</v>
      </c>
      <c r="F60" s="26"/>
      <c r="G60" s="24"/>
      <c r="H60" s="21"/>
      <c r="I60" s="19"/>
    </row>
    <row r="61" spans="2:9" s="2" customFormat="1" ht="64.5" customHeight="1" x14ac:dyDescent="0.25">
      <c r="B61" s="60">
        <f t="shared" si="5"/>
        <v>34</v>
      </c>
      <c r="C61" s="81" t="s">
        <v>279</v>
      </c>
      <c r="D61" s="28" t="s">
        <v>27</v>
      </c>
      <c r="E61" s="25">
        <v>23.24</v>
      </c>
      <c r="F61" s="26"/>
      <c r="G61" s="24"/>
      <c r="H61" s="21"/>
      <c r="I61" s="19"/>
    </row>
    <row r="62" spans="2:9" s="48" customFormat="1" ht="15" x14ac:dyDescent="0.25">
      <c r="B62" s="63" t="s">
        <v>51</v>
      </c>
      <c r="C62" s="79" t="s">
        <v>52</v>
      </c>
      <c r="D62" s="56"/>
      <c r="E62" s="66"/>
      <c r="F62" s="57"/>
      <c r="G62" s="73"/>
      <c r="H62" s="58"/>
      <c r="I62" s="54"/>
    </row>
    <row r="63" spans="2:9" s="2" customFormat="1" ht="63" customHeight="1" x14ac:dyDescent="0.25">
      <c r="B63" s="60">
        <f>+MAX(B60:B62)+1</f>
        <v>35</v>
      </c>
      <c r="C63" s="81" t="s">
        <v>119</v>
      </c>
      <c r="D63" s="28" t="s">
        <v>30</v>
      </c>
      <c r="E63" s="25">
        <v>6260.42</v>
      </c>
      <c r="F63" s="26"/>
      <c r="G63" s="24"/>
      <c r="H63" s="21"/>
      <c r="I63" s="19"/>
    </row>
    <row r="64" spans="2:9" s="2" customFormat="1" ht="62.25" customHeight="1" x14ac:dyDescent="0.25">
      <c r="B64" s="60">
        <f>+B63+1</f>
        <v>36</v>
      </c>
      <c r="C64" s="81" t="s">
        <v>126</v>
      </c>
      <c r="D64" s="28" t="s">
        <v>23</v>
      </c>
      <c r="E64" s="25">
        <v>414.58</v>
      </c>
      <c r="F64" s="26"/>
      <c r="G64" s="24"/>
      <c r="H64" s="21"/>
      <c r="I64" s="19"/>
    </row>
    <row r="65" spans="2:9" s="2" customFormat="1" ht="64.5" customHeight="1" x14ac:dyDescent="0.25">
      <c r="B65" s="60">
        <f t="shared" ref="B65" si="6">+B64+1</f>
        <v>37</v>
      </c>
      <c r="C65" s="81" t="s">
        <v>279</v>
      </c>
      <c r="D65" s="28" t="s">
        <v>27</v>
      </c>
      <c r="E65" s="25">
        <v>45.6</v>
      </c>
      <c r="F65" s="26"/>
      <c r="G65" s="24"/>
      <c r="H65" s="21"/>
      <c r="I65" s="19"/>
    </row>
    <row r="66" spans="2:9" s="48" customFormat="1" ht="15" x14ac:dyDescent="0.25">
      <c r="B66" s="63" t="s">
        <v>53</v>
      </c>
      <c r="C66" s="79" t="s">
        <v>54</v>
      </c>
      <c r="D66" s="56"/>
      <c r="E66" s="66"/>
      <c r="F66" s="57"/>
      <c r="G66" s="73"/>
      <c r="H66" s="58"/>
      <c r="I66" s="54"/>
    </row>
    <row r="67" spans="2:9" s="2" customFormat="1" ht="62.25" customHeight="1" x14ac:dyDescent="0.25">
      <c r="B67" s="60">
        <f>+MAX(B64:B66)+1</f>
        <v>38</v>
      </c>
      <c r="C67" s="81" t="s">
        <v>119</v>
      </c>
      <c r="D67" s="28" t="s">
        <v>30</v>
      </c>
      <c r="E67" s="25">
        <v>5991.34</v>
      </c>
      <c r="F67" s="26"/>
      <c r="G67" s="24"/>
      <c r="H67" s="21"/>
      <c r="I67" s="19"/>
    </row>
    <row r="68" spans="2:9" s="2" customFormat="1" ht="59.25" customHeight="1" x14ac:dyDescent="0.25">
      <c r="B68" s="60">
        <f>+B67+1</f>
        <v>39</v>
      </c>
      <c r="C68" s="81" t="s">
        <v>126</v>
      </c>
      <c r="D68" s="28" t="s">
        <v>23</v>
      </c>
      <c r="E68" s="25">
        <v>528.85</v>
      </c>
      <c r="F68" s="26"/>
      <c r="G68" s="24"/>
      <c r="H68" s="21"/>
      <c r="I68" s="19"/>
    </row>
    <row r="69" spans="2:9" s="2" customFormat="1" ht="63.75" customHeight="1" x14ac:dyDescent="0.25">
      <c r="B69" s="60">
        <f t="shared" ref="B69" si="7">+B68+1</f>
        <v>40</v>
      </c>
      <c r="C69" s="81" t="s">
        <v>279</v>
      </c>
      <c r="D69" s="28" t="s">
        <v>27</v>
      </c>
      <c r="E69" s="25">
        <v>55.76</v>
      </c>
      <c r="F69" s="26"/>
      <c r="G69" s="24"/>
      <c r="H69" s="21"/>
      <c r="I69" s="19"/>
    </row>
    <row r="70" spans="2:9" s="48" customFormat="1" ht="15" x14ac:dyDescent="0.25">
      <c r="B70" s="63" t="s">
        <v>55</v>
      </c>
      <c r="C70" s="79" t="s">
        <v>56</v>
      </c>
      <c r="D70" s="56"/>
      <c r="E70" s="66"/>
      <c r="F70" s="57"/>
      <c r="G70" s="73"/>
      <c r="H70" s="58"/>
      <c r="I70" s="54"/>
    </row>
    <row r="71" spans="2:9" s="2" customFormat="1" ht="63" customHeight="1" x14ac:dyDescent="0.25">
      <c r="B71" s="60">
        <f>+MAX(B68:B70)+1</f>
        <v>41</v>
      </c>
      <c r="C71" s="81" t="s">
        <v>119</v>
      </c>
      <c r="D71" s="28" t="s">
        <v>30</v>
      </c>
      <c r="E71" s="25">
        <v>3728.06</v>
      </c>
      <c r="F71" s="26"/>
      <c r="G71" s="24"/>
      <c r="H71" s="21"/>
      <c r="I71" s="19"/>
    </row>
    <row r="72" spans="2:9" s="2" customFormat="1" ht="61.5" customHeight="1" x14ac:dyDescent="0.25">
      <c r="B72" s="60">
        <f>+B71+1</f>
        <v>42</v>
      </c>
      <c r="C72" s="81" t="s">
        <v>126</v>
      </c>
      <c r="D72" s="28" t="s">
        <v>23</v>
      </c>
      <c r="E72" s="25">
        <v>557.14</v>
      </c>
      <c r="F72" s="26"/>
      <c r="G72" s="24"/>
      <c r="H72" s="21"/>
      <c r="I72" s="19"/>
    </row>
    <row r="73" spans="2:9" s="2" customFormat="1" ht="62.25" customHeight="1" x14ac:dyDescent="0.25">
      <c r="B73" s="60">
        <f>+B72+1</f>
        <v>43</v>
      </c>
      <c r="C73" s="81" t="s">
        <v>279</v>
      </c>
      <c r="D73" s="28" t="s">
        <v>27</v>
      </c>
      <c r="E73" s="25">
        <v>44.94</v>
      </c>
      <c r="F73" s="26"/>
      <c r="G73" s="24"/>
      <c r="H73" s="21"/>
      <c r="I73" s="19"/>
    </row>
    <row r="74" spans="2:9" s="48" customFormat="1" ht="15" x14ac:dyDescent="0.25">
      <c r="B74" s="62" t="s">
        <v>57</v>
      </c>
      <c r="C74" s="78" t="s">
        <v>58</v>
      </c>
      <c r="D74" s="50"/>
      <c r="E74" s="67"/>
      <c r="F74" s="52"/>
      <c r="G74" s="69"/>
      <c r="H74" s="53"/>
      <c r="I74" s="54"/>
    </row>
    <row r="75" spans="2:9" s="48" customFormat="1" ht="15" x14ac:dyDescent="0.25">
      <c r="B75" s="63" t="s">
        <v>59</v>
      </c>
      <c r="C75" s="79" t="s">
        <v>60</v>
      </c>
      <c r="D75" s="56"/>
      <c r="E75" s="66"/>
      <c r="F75" s="57"/>
      <c r="G75" s="73"/>
      <c r="H75" s="58"/>
      <c r="I75" s="54"/>
    </row>
    <row r="76" spans="2:9" s="2" customFormat="1" ht="65.25" customHeight="1" x14ac:dyDescent="0.25">
      <c r="B76" s="60">
        <f>+MAX(B73:B75)+1</f>
        <v>44</v>
      </c>
      <c r="C76" s="81" t="s">
        <v>119</v>
      </c>
      <c r="D76" s="28" t="s">
        <v>30</v>
      </c>
      <c r="E76" s="25">
        <v>46.25</v>
      </c>
      <c r="F76" s="26"/>
      <c r="G76" s="24"/>
      <c r="H76" s="21"/>
      <c r="I76" s="19"/>
    </row>
    <row r="77" spans="2:9" s="2" customFormat="1" ht="63" customHeight="1" x14ac:dyDescent="0.25">
      <c r="B77" s="60">
        <f>+B76+1</f>
        <v>45</v>
      </c>
      <c r="C77" s="81" t="s">
        <v>120</v>
      </c>
      <c r="D77" s="28" t="s">
        <v>30</v>
      </c>
      <c r="E77" s="25">
        <v>17.309999999999999</v>
      </c>
      <c r="F77" s="26"/>
      <c r="G77" s="24"/>
      <c r="H77" s="21"/>
      <c r="I77" s="19"/>
    </row>
    <row r="78" spans="2:9" s="2" customFormat="1" ht="63.75" customHeight="1" x14ac:dyDescent="0.25">
      <c r="B78" s="60">
        <f>+B77+1</f>
        <v>46</v>
      </c>
      <c r="C78" s="81" t="s">
        <v>125</v>
      </c>
      <c r="D78" s="28" t="s">
        <v>30</v>
      </c>
      <c r="E78" s="25">
        <v>48.43</v>
      </c>
      <c r="F78" s="26"/>
      <c r="G78" s="24"/>
      <c r="H78" s="21"/>
      <c r="I78" s="19"/>
    </row>
    <row r="79" spans="2:9" s="2" customFormat="1" ht="65.25" customHeight="1" x14ac:dyDescent="0.25">
      <c r="B79" s="60">
        <f t="shared" ref="B79:B81" si="8">+B78+1</f>
        <v>47</v>
      </c>
      <c r="C79" s="81" t="s">
        <v>121</v>
      </c>
      <c r="D79" s="28" t="s">
        <v>30</v>
      </c>
      <c r="E79" s="25">
        <v>30.58</v>
      </c>
      <c r="F79" s="26"/>
      <c r="G79" s="24"/>
      <c r="H79" s="21"/>
      <c r="I79" s="19"/>
    </row>
    <row r="80" spans="2:9" s="2" customFormat="1" ht="62.25" customHeight="1" x14ac:dyDescent="0.25">
      <c r="B80" s="60">
        <f t="shared" si="8"/>
        <v>48</v>
      </c>
      <c r="C80" s="81" t="s">
        <v>126</v>
      </c>
      <c r="D80" s="28" t="s">
        <v>23</v>
      </c>
      <c r="E80" s="25">
        <v>12.6</v>
      </c>
      <c r="F80" s="26"/>
      <c r="G80" s="24"/>
      <c r="H80" s="21"/>
      <c r="I80" s="19"/>
    </row>
    <row r="81" spans="2:9" s="2" customFormat="1" ht="63.75" customHeight="1" x14ac:dyDescent="0.25">
      <c r="B81" s="60">
        <f t="shared" si="8"/>
        <v>49</v>
      </c>
      <c r="C81" s="81" t="s">
        <v>279</v>
      </c>
      <c r="D81" s="28" t="s">
        <v>27</v>
      </c>
      <c r="E81" s="25">
        <v>1.1100000000000001</v>
      </c>
      <c r="F81" s="26"/>
      <c r="G81" s="24"/>
      <c r="H81" s="21"/>
      <c r="I81" s="19"/>
    </row>
    <row r="82" spans="2:9" s="48" customFormat="1" ht="15" x14ac:dyDescent="0.25">
      <c r="B82" s="63" t="s">
        <v>61</v>
      </c>
      <c r="C82" s="79" t="s">
        <v>62</v>
      </c>
      <c r="D82" s="56"/>
      <c r="E82" s="66"/>
      <c r="F82" s="57"/>
      <c r="G82" s="73"/>
      <c r="H82" s="58"/>
      <c r="I82" s="54"/>
    </row>
    <row r="83" spans="2:9" s="2" customFormat="1" ht="63" customHeight="1" x14ac:dyDescent="0.25">
      <c r="B83" s="60">
        <f>+MAX(B81:B82)+1</f>
        <v>50</v>
      </c>
      <c r="C83" s="81" t="s">
        <v>119</v>
      </c>
      <c r="D83" s="28" t="s">
        <v>30</v>
      </c>
      <c r="E83" s="25">
        <v>211.58</v>
      </c>
      <c r="F83" s="26"/>
      <c r="G83" s="24"/>
      <c r="H83" s="21"/>
      <c r="I83" s="19"/>
    </row>
    <row r="84" spans="2:9" s="2" customFormat="1" ht="62.25" customHeight="1" x14ac:dyDescent="0.25">
      <c r="B84" s="60">
        <f>+B83+1</f>
        <v>51</v>
      </c>
      <c r="C84" s="81" t="s">
        <v>126</v>
      </c>
      <c r="D84" s="28" t="s">
        <v>23</v>
      </c>
      <c r="E84" s="25">
        <v>29.82</v>
      </c>
      <c r="F84" s="26"/>
      <c r="G84" s="24"/>
      <c r="H84" s="21"/>
      <c r="I84" s="19"/>
    </row>
    <row r="85" spans="2:9" s="2" customFormat="1" ht="64.5" customHeight="1" x14ac:dyDescent="0.25">
      <c r="B85" s="60">
        <f>+B84+1</f>
        <v>52</v>
      </c>
      <c r="C85" s="81" t="s">
        <v>279</v>
      </c>
      <c r="D85" s="28" t="s">
        <v>27</v>
      </c>
      <c r="E85" s="25">
        <v>2.74</v>
      </c>
      <c r="F85" s="26"/>
      <c r="G85" s="24"/>
      <c r="H85" s="21"/>
      <c r="I85" s="19"/>
    </row>
    <row r="86" spans="2:9" s="48" customFormat="1" ht="15" x14ac:dyDescent="0.25">
      <c r="B86" s="62" t="s">
        <v>63</v>
      </c>
      <c r="C86" s="78" t="s">
        <v>127</v>
      </c>
      <c r="D86" s="50"/>
      <c r="E86" s="67"/>
      <c r="F86" s="52"/>
      <c r="G86" s="69"/>
      <c r="H86" s="53"/>
      <c r="I86" s="54"/>
    </row>
    <row r="87" spans="2:9" s="2" customFormat="1" ht="50.25" customHeight="1" x14ac:dyDescent="0.25">
      <c r="B87" s="60">
        <f>+MAX(B85:B86)+1</f>
        <v>53</v>
      </c>
      <c r="C87" s="81" t="s">
        <v>113</v>
      </c>
      <c r="D87" s="28" t="s">
        <v>23</v>
      </c>
      <c r="E87" s="25">
        <v>414.72</v>
      </c>
      <c r="F87" s="26"/>
      <c r="G87" s="24"/>
      <c r="H87" s="21"/>
      <c r="I87" s="19"/>
    </row>
    <row r="88" spans="2:9" s="2" customFormat="1" ht="64.5" customHeight="1" x14ac:dyDescent="0.25">
      <c r="B88" s="60">
        <f>+B87+1</f>
        <v>54</v>
      </c>
      <c r="C88" s="81" t="s">
        <v>280</v>
      </c>
      <c r="D88" s="28" t="s">
        <v>23</v>
      </c>
      <c r="E88" s="25">
        <v>414.72</v>
      </c>
      <c r="F88" s="26"/>
      <c r="G88" s="24"/>
      <c r="H88" s="21"/>
      <c r="I88" s="19"/>
    </row>
    <row r="89" spans="2:9" s="2" customFormat="1" ht="64.5" customHeight="1" x14ac:dyDescent="0.25">
      <c r="B89" s="60">
        <f t="shared" ref="B89:B110" si="9">+B88+1</f>
        <v>55</v>
      </c>
      <c r="C89" s="81" t="s">
        <v>281</v>
      </c>
      <c r="D89" s="28" t="s">
        <v>23</v>
      </c>
      <c r="E89" s="25">
        <v>414.72</v>
      </c>
      <c r="F89" s="26"/>
      <c r="G89" s="24"/>
      <c r="H89" s="21"/>
      <c r="I89" s="19"/>
    </row>
    <row r="90" spans="2:9" s="2" customFormat="1" ht="63" customHeight="1" x14ac:dyDescent="0.25">
      <c r="B90" s="60">
        <f t="shared" si="9"/>
        <v>56</v>
      </c>
      <c r="C90" s="81" t="s">
        <v>282</v>
      </c>
      <c r="D90" s="28" t="s">
        <v>23</v>
      </c>
      <c r="E90" s="25">
        <v>319.68</v>
      </c>
      <c r="F90" s="26"/>
      <c r="G90" s="24"/>
      <c r="H90" s="21"/>
      <c r="I90" s="19"/>
    </row>
    <row r="91" spans="2:9" s="2" customFormat="1" ht="50.25" customHeight="1" x14ac:dyDescent="0.25">
      <c r="B91" s="60">
        <f t="shared" si="9"/>
        <v>57</v>
      </c>
      <c r="C91" s="81" t="s">
        <v>283</v>
      </c>
      <c r="D91" s="28" t="s">
        <v>31</v>
      </c>
      <c r="E91" s="25">
        <v>248.83</v>
      </c>
      <c r="F91" s="26"/>
      <c r="G91" s="24"/>
      <c r="H91" s="21"/>
      <c r="I91" s="19"/>
    </row>
    <row r="92" spans="2:9" s="2" customFormat="1" ht="63" customHeight="1" x14ac:dyDescent="0.25">
      <c r="B92" s="60">
        <f t="shared" si="9"/>
        <v>58</v>
      </c>
      <c r="C92" s="81" t="s">
        <v>128</v>
      </c>
      <c r="D92" s="28" t="s">
        <v>31</v>
      </c>
      <c r="E92" s="25">
        <v>248.83</v>
      </c>
      <c r="F92" s="26"/>
      <c r="G92" s="24"/>
      <c r="H92" s="21"/>
      <c r="I92" s="19"/>
    </row>
    <row r="93" spans="2:9" s="2" customFormat="1" ht="62.25" customHeight="1" x14ac:dyDescent="0.25">
      <c r="B93" s="60">
        <f t="shared" si="9"/>
        <v>59</v>
      </c>
      <c r="C93" s="81" t="s">
        <v>129</v>
      </c>
      <c r="D93" s="28" t="s">
        <v>24</v>
      </c>
      <c r="E93" s="25">
        <v>95</v>
      </c>
      <c r="F93" s="26"/>
      <c r="G93" s="24"/>
      <c r="H93" s="21"/>
      <c r="I93" s="19"/>
    </row>
    <row r="94" spans="2:9" s="2" customFormat="1" ht="76.5" x14ac:dyDescent="0.25">
      <c r="B94" s="60">
        <f t="shared" si="9"/>
        <v>60</v>
      </c>
      <c r="C94" s="81" t="s">
        <v>284</v>
      </c>
      <c r="D94" s="28" t="s">
        <v>31</v>
      </c>
      <c r="E94" s="25">
        <v>48</v>
      </c>
      <c r="F94" s="26"/>
      <c r="G94" s="24"/>
      <c r="H94" s="21"/>
      <c r="I94" s="19"/>
    </row>
    <row r="95" spans="2:9" s="2" customFormat="1" ht="76.5" x14ac:dyDescent="0.25">
      <c r="B95" s="60">
        <f t="shared" si="9"/>
        <v>61</v>
      </c>
      <c r="C95" s="81" t="s">
        <v>284</v>
      </c>
      <c r="D95" s="28" t="s">
        <v>31</v>
      </c>
      <c r="E95" s="25">
        <v>12</v>
      </c>
      <c r="F95" s="26"/>
      <c r="G95" s="24"/>
      <c r="H95" s="21"/>
      <c r="I95" s="19"/>
    </row>
    <row r="96" spans="2:9" s="2" customFormat="1" ht="63.75" x14ac:dyDescent="0.25">
      <c r="B96" s="60">
        <f t="shared" si="9"/>
        <v>62</v>
      </c>
      <c r="C96" s="81" t="s">
        <v>285</v>
      </c>
      <c r="D96" s="28" t="s">
        <v>31</v>
      </c>
      <c r="E96" s="25">
        <v>51.6</v>
      </c>
      <c r="F96" s="26"/>
      <c r="G96" s="24"/>
      <c r="H96" s="21"/>
      <c r="I96" s="19"/>
    </row>
    <row r="97" spans="2:9" s="2" customFormat="1" ht="73.5" customHeight="1" x14ac:dyDescent="0.25">
      <c r="B97" s="60">
        <f t="shared" si="9"/>
        <v>63</v>
      </c>
      <c r="C97" s="81" t="s">
        <v>286</v>
      </c>
      <c r="D97" s="28" t="s">
        <v>31</v>
      </c>
      <c r="E97" s="25">
        <v>77.400000000000006</v>
      </c>
      <c r="F97" s="26"/>
      <c r="G97" s="24"/>
      <c r="H97" s="21"/>
      <c r="I97" s="19"/>
    </row>
    <row r="98" spans="2:9" s="2" customFormat="1" ht="62.25" customHeight="1" x14ac:dyDescent="0.25">
      <c r="B98" s="60">
        <f t="shared" si="9"/>
        <v>64</v>
      </c>
      <c r="C98" s="81" t="s">
        <v>287</v>
      </c>
      <c r="D98" s="28" t="s">
        <v>31</v>
      </c>
      <c r="E98" s="25">
        <v>205.82</v>
      </c>
      <c r="F98" s="26"/>
      <c r="G98" s="24"/>
      <c r="H98" s="21"/>
      <c r="I98" s="19"/>
    </row>
    <row r="99" spans="2:9" s="2" customFormat="1" ht="63" customHeight="1" x14ac:dyDescent="0.25">
      <c r="B99" s="60">
        <f t="shared" si="9"/>
        <v>65</v>
      </c>
      <c r="C99" s="81" t="s">
        <v>288</v>
      </c>
      <c r="D99" s="28" t="s">
        <v>31</v>
      </c>
      <c r="E99" s="25">
        <v>137.22</v>
      </c>
      <c r="F99" s="26"/>
      <c r="G99" s="24"/>
      <c r="H99" s="21"/>
      <c r="I99" s="19"/>
    </row>
    <row r="100" spans="2:9" s="2" customFormat="1" ht="62.25" customHeight="1" x14ac:dyDescent="0.25">
      <c r="B100" s="60">
        <f t="shared" si="9"/>
        <v>66</v>
      </c>
      <c r="C100" s="81" t="s">
        <v>287</v>
      </c>
      <c r="D100" s="28" t="s">
        <v>31</v>
      </c>
      <c r="E100" s="25">
        <v>320</v>
      </c>
      <c r="F100" s="26"/>
      <c r="G100" s="24"/>
      <c r="H100" s="21"/>
      <c r="I100" s="19"/>
    </row>
    <row r="101" spans="2:9" s="2" customFormat="1" ht="76.5" customHeight="1" x14ac:dyDescent="0.25">
      <c r="B101" s="60">
        <f t="shared" si="9"/>
        <v>67</v>
      </c>
      <c r="C101" s="81" t="s">
        <v>130</v>
      </c>
      <c r="D101" s="28" t="s">
        <v>23</v>
      </c>
      <c r="E101" s="25">
        <v>414.72</v>
      </c>
      <c r="F101" s="26"/>
      <c r="G101" s="24"/>
      <c r="H101" s="21"/>
      <c r="I101" s="19"/>
    </row>
    <row r="102" spans="2:9" s="2" customFormat="1" ht="78.75" customHeight="1" x14ac:dyDescent="0.25">
      <c r="B102" s="60">
        <f t="shared" si="9"/>
        <v>68</v>
      </c>
      <c r="C102" s="81" t="s">
        <v>289</v>
      </c>
      <c r="D102" s="28" t="s">
        <v>23</v>
      </c>
      <c r="E102" s="25">
        <v>1611.22</v>
      </c>
      <c r="F102" s="26"/>
      <c r="G102" s="24"/>
      <c r="H102" s="21"/>
      <c r="I102" s="19"/>
    </row>
    <row r="103" spans="2:9" s="2" customFormat="1" ht="50.25" customHeight="1" x14ac:dyDescent="0.25">
      <c r="B103" s="60">
        <f t="shared" si="9"/>
        <v>69</v>
      </c>
      <c r="C103" s="81" t="s">
        <v>290</v>
      </c>
      <c r="D103" s="28" t="s">
        <v>31</v>
      </c>
      <c r="E103" s="25">
        <v>163.08000000000001</v>
      </c>
      <c r="F103" s="26"/>
      <c r="G103" s="24"/>
      <c r="H103" s="21"/>
      <c r="I103" s="19"/>
    </row>
    <row r="104" spans="2:9" s="2" customFormat="1" ht="50.25" customHeight="1" x14ac:dyDescent="0.25">
      <c r="B104" s="60">
        <f t="shared" si="9"/>
        <v>70</v>
      </c>
      <c r="C104" s="81" t="s">
        <v>131</v>
      </c>
      <c r="D104" s="28" t="s">
        <v>31</v>
      </c>
      <c r="E104" s="25">
        <v>326.16000000000003</v>
      </c>
      <c r="F104" s="26"/>
      <c r="G104" s="24"/>
      <c r="H104" s="21"/>
      <c r="I104" s="19"/>
    </row>
    <row r="105" spans="2:9" s="2" customFormat="1" ht="60.75" customHeight="1" x14ac:dyDescent="0.25">
      <c r="B105" s="60">
        <f t="shared" si="9"/>
        <v>71</v>
      </c>
      <c r="C105" s="81" t="s">
        <v>132</v>
      </c>
      <c r="D105" s="28" t="s">
        <v>31</v>
      </c>
      <c r="E105" s="25">
        <v>343.04</v>
      </c>
      <c r="F105" s="26"/>
      <c r="G105" s="24"/>
      <c r="H105" s="21"/>
      <c r="I105" s="19"/>
    </row>
    <row r="106" spans="2:9" s="2" customFormat="1" ht="90.75" customHeight="1" x14ac:dyDescent="0.25">
      <c r="B106" s="60">
        <f t="shared" si="9"/>
        <v>72</v>
      </c>
      <c r="C106" s="81" t="s">
        <v>133</v>
      </c>
      <c r="D106" s="28" t="s">
        <v>24</v>
      </c>
      <c r="E106" s="25">
        <v>18</v>
      </c>
      <c r="F106" s="26"/>
      <c r="G106" s="24"/>
      <c r="H106" s="21"/>
      <c r="I106" s="19"/>
    </row>
    <row r="107" spans="2:9" s="2" customFormat="1" ht="50.25" customHeight="1" x14ac:dyDescent="0.25">
      <c r="B107" s="60">
        <f t="shared" si="9"/>
        <v>73</v>
      </c>
      <c r="C107" s="81" t="s">
        <v>134</v>
      </c>
      <c r="D107" s="28" t="s">
        <v>24</v>
      </c>
      <c r="E107" s="25">
        <v>2</v>
      </c>
      <c r="F107" s="26"/>
      <c r="G107" s="24"/>
      <c r="H107" s="21"/>
      <c r="I107" s="19"/>
    </row>
    <row r="108" spans="2:9" s="2" customFormat="1" ht="90" customHeight="1" x14ac:dyDescent="0.25">
      <c r="B108" s="60">
        <f t="shared" si="9"/>
        <v>74</v>
      </c>
      <c r="C108" s="81" t="s">
        <v>296</v>
      </c>
      <c r="D108" s="28" t="s">
        <v>31</v>
      </c>
      <c r="E108" s="25">
        <v>5</v>
      </c>
      <c r="F108" s="26"/>
      <c r="G108" s="24"/>
      <c r="H108" s="21"/>
      <c r="I108" s="19"/>
    </row>
    <row r="109" spans="2:9" s="2" customFormat="1" ht="30" customHeight="1" x14ac:dyDescent="0.25">
      <c r="B109" s="60">
        <f t="shared" si="9"/>
        <v>75</v>
      </c>
      <c r="C109" s="81" t="s">
        <v>135</v>
      </c>
      <c r="D109" s="28" t="s">
        <v>31</v>
      </c>
      <c r="E109" s="25">
        <v>375</v>
      </c>
      <c r="F109" s="26"/>
      <c r="G109" s="24"/>
      <c r="H109" s="21"/>
      <c r="I109" s="19"/>
    </row>
    <row r="110" spans="2:9" s="2" customFormat="1" ht="65.25" customHeight="1" x14ac:dyDescent="0.25">
      <c r="B110" s="60">
        <f t="shared" si="9"/>
        <v>76</v>
      </c>
      <c r="C110" s="81" t="s">
        <v>136</v>
      </c>
      <c r="D110" s="28" t="s">
        <v>31</v>
      </c>
      <c r="E110" s="25">
        <v>375</v>
      </c>
      <c r="F110" s="26"/>
      <c r="G110" s="24"/>
      <c r="H110" s="21"/>
      <c r="I110" s="19"/>
    </row>
    <row r="111" spans="2:9" s="48" customFormat="1" ht="15" x14ac:dyDescent="0.25">
      <c r="B111" s="62" t="s">
        <v>65</v>
      </c>
      <c r="C111" s="78" t="s">
        <v>66</v>
      </c>
      <c r="D111" s="50"/>
      <c r="E111" s="67"/>
      <c r="F111" s="52"/>
      <c r="G111" s="69"/>
      <c r="H111" s="53"/>
      <c r="I111" s="54"/>
    </row>
    <row r="112" spans="2:9" s="2" customFormat="1" ht="89.25" x14ac:dyDescent="0.25">
      <c r="B112" s="60">
        <f>+MAX(B110:B111)+1</f>
        <v>77</v>
      </c>
      <c r="C112" s="81" t="s">
        <v>291</v>
      </c>
      <c r="D112" s="28" t="s">
        <v>23</v>
      </c>
      <c r="E112" s="25">
        <v>414.72</v>
      </c>
      <c r="F112" s="26"/>
      <c r="G112" s="24"/>
      <c r="H112" s="21"/>
      <c r="I112" s="19"/>
    </row>
    <row r="113" spans="2:9" s="2" customFormat="1" ht="89.25" x14ac:dyDescent="0.25">
      <c r="B113" s="60">
        <f>+B112+1</f>
        <v>78</v>
      </c>
      <c r="C113" s="81" t="s">
        <v>137</v>
      </c>
      <c r="D113" s="28" t="s">
        <v>31</v>
      </c>
      <c r="E113" s="25">
        <v>117.5</v>
      </c>
      <c r="F113" s="26"/>
      <c r="G113" s="24"/>
      <c r="H113" s="21"/>
      <c r="I113" s="19"/>
    </row>
    <row r="114" spans="2:9" s="2" customFormat="1" ht="64.5" customHeight="1" x14ac:dyDescent="0.25">
      <c r="B114" s="60">
        <f t="shared" ref="B114:B119" si="10">+B113+1</f>
        <v>79</v>
      </c>
      <c r="C114" s="81" t="s">
        <v>138</v>
      </c>
      <c r="D114" s="28" t="s">
        <v>23</v>
      </c>
      <c r="E114" s="25">
        <v>1242.29</v>
      </c>
      <c r="F114" s="26"/>
      <c r="G114" s="24"/>
      <c r="H114" s="21"/>
      <c r="I114" s="19"/>
    </row>
    <row r="115" spans="2:9" s="2" customFormat="1" ht="76.5" customHeight="1" x14ac:dyDescent="0.25">
      <c r="B115" s="60">
        <f t="shared" si="10"/>
        <v>80</v>
      </c>
      <c r="C115" s="81" t="s">
        <v>139</v>
      </c>
      <c r="D115" s="28" t="s">
        <v>23</v>
      </c>
      <c r="E115" s="25">
        <v>368.93</v>
      </c>
      <c r="F115" s="26"/>
      <c r="G115" s="24"/>
      <c r="H115" s="21"/>
      <c r="I115" s="19"/>
    </row>
    <row r="116" spans="2:9" s="2" customFormat="1" ht="62.25" customHeight="1" x14ac:dyDescent="0.25">
      <c r="B116" s="60">
        <f t="shared" si="10"/>
        <v>81</v>
      </c>
      <c r="C116" s="81" t="s">
        <v>140</v>
      </c>
      <c r="D116" s="28" t="s">
        <v>23</v>
      </c>
      <c r="E116" s="25">
        <v>50.25</v>
      </c>
      <c r="F116" s="26"/>
      <c r="G116" s="24"/>
      <c r="H116" s="21"/>
      <c r="I116" s="19"/>
    </row>
    <row r="117" spans="2:9" s="2" customFormat="1" ht="75.75" customHeight="1" x14ac:dyDescent="0.25">
      <c r="B117" s="60">
        <f t="shared" si="10"/>
        <v>82</v>
      </c>
      <c r="C117" s="81" t="s">
        <v>141</v>
      </c>
      <c r="D117" s="28" t="s">
        <v>23</v>
      </c>
      <c r="E117" s="25">
        <v>414.72</v>
      </c>
      <c r="F117" s="26"/>
      <c r="G117" s="24"/>
      <c r="H117" s="21"/>
      <c r="I117" s="19"/>
    </row>
    <row r="118" spans="2:9" s="2" customFormat="1" ht="88.5" customHeight="1" x14ac:dyDescent="0.25">
      <c r="B118" s="60">
        <f t="shared" si="10"/>
        <v>83</v>
      </c>
      <c r="C118" s="81" t="s">
        <v>297</v>
      </c>
      <c r="D118" s="28" t="s">
        <v>23</v>
      </c>
      <c r="E118" s="25">
        <v>96</v>
      </c>
      <c r="F118" s="26"/>
      <c r="G118" s="24"/>
      <c r="H118" s="21"/>
      <c r="I118" s="19"/>
    </row>
    <row r="119" spans="2:9" s="2" customFormat="1" ht="63.75" customHeight="1" x14ac:dyDescent="0.25">
      <c r="B119" s="60">
        <f t="shared" si="10"/>
        <v>84</v>
      </c>
      <c r="C119" s="81" t="s">
        <v>292</v>
      </c>
      <c r="D119" s="28" t="s">
        <v>31</v>
      </c>
      <c r="E119" s="25">
        <v>5</v>
      </c>
      <c r="F119" s="26"/>
      <c r="G119" s="24"/>
      <c r="H119" s="21"/>
      <c r="I119" s="19"/>
    </row>
    <row r="120" spans="2:9" s="48" customFormat="1" ht="15" x14ac:dyDescent="0.25">
      <c r="B120" s="62" t="s">
        <v>68</v>
      </c>
      <c r="C120" s="78" t="s">
        <v>142</v>
      </c>
      <c r="D120" s="50"/>
      <c r="E120" s="67"/>
      <c r="F120" s="52"/>
      <c r="G120" s="69"/>
      <c r="H120" s="53"/>
      <c r="I120" s="54"/>
    </row>
    <row r="121" spans="2:9" s="2" customFormat="1" ht="202.5" customHeight="1" x14ac:dyDescent="0.25">
      <c r="B121" s="60">
        <f>+MAX(B119:B120)+1</f>
        <v>85</v>
      </c>
      <c r="C121" s="81" t="s">
        <v>324</v>
      </c>
      <c r="D121" s="28" t="s">
        <v>23</v>
      </c>
      <c r="E121" s="25">
        <v>357.88</v>
      </c>
      <c r="F121" s="26"/>
      <c r="G121" s="24"/>
      <c r="H121" s="21"/>
      <c r="I121" s="19"/>
    </row>
    <row r="122" spans="2:9" s="2" customFormat="1" ht="55.5" customHeight="1" x14ac:dyDescent="0.25">
      <c r="B122" s="60">
        <f>+B121+1</f>
        <v>86</v>
      </c>
      <c r="C122" s="81" t="s">
        <v>143</v>
      </c>
      <c r="D122" s="28" t="s">
        <v>31</v>
      </c>
      <c r="E122" s="25">
        <v>160</v>
      </c>
      <c r="F122" s="26"/>
      <c r="G122" s="24"/>
      <c r="H122" s="21"/>
      <c r="I122" s="19"/>
    </row>
    <row r="123" spans="2:9" s="48" customFormat="1" ht="15" x14ac:dyDescent="0.25">
      <c r="B123" s="62" t="s">
        <v>70</v>
      </c>
      <c r="C123" s="78" t="s">
        <v>144</v>
      </c>
      <c r="D123" s="50"/>
      <c r="E123" s="67"/>
      <c r="F123" s="52"/>
      <c r="G123" s="69"/>
      <c r="H123" s="53"/>
      <c r="I123" s="54"/>
    </row>
    <row r="124" spans="2:9" s="2" customFormat="1" ht="144.75" customHeight="1" x14ac:dyDescent="0.25">
      <c r="B124" s="60">
        <f>+MAX(B122:B123)+1</f>
        <v>87</v>
      </c>
      <c r="C124" s="81" t="s">
        <v>145</v>
      </c>
      <c r="D124" s="28" t="s">
        <v>24</v>
      </c>
      <c r="E124" s="25">
        <v>10</v>
      </c>
      <c r="F124" s="26"/>
      <c r="G124" s="24"/>
      <c r="H124" s="21"/>
      <c r="I124" s="19"/>
    </row>
    <row r="125" spans="2:9" s="2" customFormat="1" ht="90" customHeight="1" x14ac:dyDescent="0.25">
      <c r="B125" s="60">
        <f>+B124+1</f>
        <v>88</v>
      </c>
      <c r="C125" s="81" t="s">
        <v>146</v>
      </c>
      <c r="D125" s="28" t="s">
        <v>23</v>
      </c>
      <c r="E125" s="25">
        <v>64.8</v>
      </c>
      <c r="F125" s="26"/>
      <c r="G125" s="24"/>
      <c r="H125" s="21"/>
      <c r="I125" s="19"/>
    </row>
    <row r="126" spans="2:9" s="2" customFormat="1" ht="89.25" customHeight="1" x14ac:dyDescent="0.25">
      <c r="B126" s="60">
        <f t="shared" ref="B126:B127" si="11">+B125+1</f>
        <v>89</v>
      </c>
      <c r="C126" s="81" t="s">
        <v>147</v>
      </c>
      <c r="D126" s="28" t="s">
        <v>31</v>
      </c>
      <c r="E126" s="25">
        <v>40.200000000000003</v>
      </c>
      <c r="F126" s="26"/>
      <c r="G126" s="24"/>
      <c r="H126" s="21"/>
      <c r="I126" s="19"/>
    </row>
    <row r="127" spans="2:9" s="2" customFormat="1" ht="52.5" customHeight="1" x14ac:dyDescent="0.25">
      <c r="B127" s="60">
        <f t="shared" si="11"/>
        <v>90</v>
      </c>
      <c r="C127" s="81" t="s">
        <v>148</v>
      </c>
      <c r="D127" s="28" t="s">
        <v>30</v>
      </c>
      <c r="E127" s="25">
        <v>2818.5</v>
      </c>
      <c r="F127" s="26"/>
      <c r="G127" s="24"/>
      <c r="H127" s="21"/>
      <c r="I127" s="19"/>
    </row>
    <row r="128" spans="2:9" s="48" customFormat="1" ht="15" x14ac:dyDescent="0.25">
      <c r="B128" s="62" t="s">
        <v>71</v>
      </c>
      <c r="C128" s="78" t="s">
        <v>72</v>
      </c>
      <c r="D128" s="50"/>
      <c r="E128" s="67"/>
      <c r="F128" s="52"/>
      <c r="G128" s="69"/>
      <c r="H128" s="53"/>
      <c r="I128" s="54"/>
    </row>
    <row r="129" spans="2:9" s="2" customFormat="1" ht="66.75" customHeight="1" x14ac:dyDescent="0.25">
      <c r="B129" s="60">
        <f>+MAX(B127:B128)+1</f>
        <v>91</v>
      </c>
      <c r="C129" s="81" t="s">
        <v>149</v>
      </c>
      <c r="D129" s="28" t="s">
        <v>24</v>
      </c>
      <c r="E129" s="25">
        <v>15</v>
      </c>
      <c r="F129" s="26"/>
      <c r="G129" s="24"/>
      <c r="H129" s="21"/>
      <c r="I129" s="19"/>
    </row>
    <row r="130" spans="2:9" s="2" customFormat="1" ht="64.5" customHeight="1" x14ac:dyDescent="0.25">
      <c r="B130" s="60">
        <f>+B129+1</f>
        <v>92</v>
      </c>
      <c r="C130" s="81" t="s">
        <v>150</v>
      </c>
      <c r="D130" s="28" t="s">
        <v>24</v>
      </c>
      <c r="E130" s="25">
        <v>3</v>
      </c>
      <c r="F130" s="26"/>
      <c r="G130" s="24"/>
      <c r="H130" s="21"/>
      <c r="I130" s="19"/>
    </row>
    <row r="131" spans="2:9" s="2" customFormat="1" ht="64.5" customHeight="1" x14ac:dyDescent="0.25">
      <c r="B131" s="60">
        <f t="shared" ref="B131:B132" si="12">+B130+1</f>
        <v>93</v>
      </c>
      <c r="C131" s="81" t="s">
        <v>151</v>
      </c>
      <c r="D131" s="28" t="s">
        <v>24</v>
      </c>
      <c r="E131" s="25">
        <v>7</v>
      </c>
      <c r="F131" s="26"/>
      <c r="G131" s="24"/>
      <c r="H131" s="21"/>
      <c r="I131" s="19"/>
    </row>
    <row r="132" spans="2:9" s="2" customFormat="1" ht="69" customHeight="1" x14ac:dyDescent="0.25">
      <c r="B132" s="60">
        <f t="shared" si="12"/>
        <v>94</v>
      </c>
      <c r="C132" s="81" t="s">
        <v>152</v>
      </c>
      <c r="D132" s="28" t="s">
        <v>24</v>
      </c>
      <c r="E132" s="25">
        <v>3</v>
      </c>
      <c r="F132" s="26"/>
      <c r="G132" s="24"/>
      <c r="H132" s="21"/>
      <c r="I132" s="19"/>
    </row>
    <row r="133" spans="2:9" s="48" customFormat="1" ht="15" x14ac:dyDescent="0.25">
      <c r="B133" s="62" t="s">
        <v>74</v>
      </c>
      <c r="C133" s="78" t="s">
        <v>153</v>
      </c>
      <c r="D133" s="50"/>
      <c r="E133" s="67"/>
      <c r="F133" s="52"/>
      <c r="G133" s="69"/>
      <c r="H133" s="53"/>
      <c r="I133" s="54"/>
    </row>
    <row r="134" spans="2:9" s="2" customFormat="1" ht="119.25" customHeight="1" x14ac:dyDescent="0.25">
      <c r="B134" s="60">
        <f>+MAX(B132:B133)+1</f>
        <v>95</v>
      </c>
      <c r="C134" s="81" t="s">
        <v>154</v>
      </c>
      <c r="D134" s="28" t="s">
        <v>24</v>
      </c>
      <c r="E134" s="25">
        <v>2</v>
      </c>
      <c r="F134" s="26"/>
      <c r="G134" s="24"/>
      <c r="H134" s="21"/>
      <c r="I134" s="19"/>
    </row>
    <row r="135" spans="2:9" s="2" customFormat="1" ht="115.5" customHeight="1" x14ac:dyDescent="0.25">
      <c r="B135" s="60">
        <f>+B134+1</f>
        <v>96</v>
      </c>
      <c r="C135" s="81" t="s">
        <v>155</v>
      </c>
      <c r="D135" s="28" t="s">
        <v>24</v>
      </c>
      <c r="E135" s="25">
        <v>1</v>
      </c>
      <c r="F135" s="26"/>
      <c r="G135" s="24"/>
      <c r="H135" s="21"/>
      <c r="I135" s="19"/>
    </row>
    <row r="136" spans="2:9" s="2" customFormat="1" ht="92.25" customHeight="1" x14ac:dyDescent="0.25">
      <c r="B136" s="60">
        <f>+B135+1</f>
        <v>97</v>
      </c>
      <c r="C136" s="81" t="s">
        <v>156</v>
      </c>
      <c r="D136" s="28" t="s">
        <v>24</v>
      </c>
      <c r="E136" s="25">
        <v>1</v>
      </c>
      <c r="F136" s="26"/>
      <c r="G136" s="24"/>
      <c r="H136" s="21"/>
      <c r="I136" s="19"/>
    </row>
    <row r="137" spans="2:9" s="48" customFormat="1" ht="15" x14ac:dyDescent="0.25">
      <c r="B137" s="62" t="s">
        <v>75</v>
      </c>
      <c r="C137" s="78" t="s">
        <v>157</v>
      </c>
      <c r="D137" s="50"/>
      <c r="E137" s="67"/>
      <c r="F137" s="52"/>
      <c r="G137" s="69"/>
      <c r="H137" s="53"/>
      <c r="I137" s="54"/>
    </row>
    <row r="138" spans="2:9" s="2" customFormat="1" ht="153" x14ac:dyDescent="0.25">
      <c r="B138" s="60">
        <f>+MAX(B136:B137)+1</f>
        <v>98</v>
      </c>
      <c r="C138" s="81" t="s">
        <v>158</v>
      </c>
      <c r="D138" s="28" t="s">
        <v>24</v>
      </c>
      <c r="E138" s="25">
        <v>10</v>
      </c>
      <c r="F138" s="26"/>
      <c r="G138" s="24"/>
      <c r="H138" s="21"/>
      <c r="I138" s="19"/>
    </row>
    <row r="139" spans="2:9" s="2" customFormat="1" ht="92.25" customHeight="1" x14ac:dyDescent="0.25">
      <c r="B139" s="60">
        <f>+B138+1</f>
        <v>99</v>
      </c>
      <c r="C139" s="81" t="s">
        <v>328</v>
      </c>
      <c r="D139" s="28" t="s">
        <v>23</v>
      </c>
      <c r="E139" s="25">
        <v>9.2899999999999991</v>
      </c>
      <c r="F139" s="26"/>
      <c r="G139" s="24"/>
      <c r="H139" s="21"/>
      <c r="I139" s="19"/>
    </row>
    <row r="140" spans="2:9" s="2" customFormat="1" ht="78.75" customHeight="1" x14ac:dyDescent="0.25">
      <c r="B140" s="60">
        <f>+B139+1</f>
        <v>100</v>
      </c>
      <c r="C140" s="81" t="s">
        <v>339</v>
      </c>
      <c r="D140" s="28" t="s">
        <v>23</v>
      </c>
      <c r="E140" s="25">
        <v>17.25</v>
      </c>
      <c r="F140" s="26"/>
      <c r="G140" s="24"/>
      <c r="H140" s="21"/>
      <c r="I140" s="19"/>
    </row>
    <row r="141" spans="2:9" s="48" customFormat="1" ht="15" x14ac:dyDescent="0.25">
      <c r="B141" s="62" t="s">
        <v>78</v>
      </c>
      <c r="C141" s="78" t="s">
        <v>159</v>
      </c>
      <c r="D141" s="50"/>
      <c r="E141" s="67"/>
      <c r="F141" s="52"/>
      <c r="G141" s="69"/>
      <c r="H141" s="53"/>
      <c r="I141" s="54"/>
    </row>
    <row r="142" spans="2:9" s="2" customFormat="1" ht="50.25" customHeight="1" x14ac:dyDescent="0.25">
      <c r="B142" s="60">
        <f>+MAX(B140:B141)+1</f>
        <v>101</v>
      </c>
      <c r="C142" s="81" t="s">
        <v>160</v>
      </c>
      <c r="D142" s="28" t="s">
        <v>31</v>
      </c>
      <c r="E142" s="25">
        <v>45.4</v>
      </c>
      <c r="F142" s="26"/>
      <c r="G142" s="24"/>
      <c r="H142" s="21"/>
      <c r="I142" s="19"/>
    </row>
    <row r="143" spans="2:9" s="2" customFormat="1" ht="48" customHeight="1" x14ac:dyDescent="0.25">
      <c r="B143" s="60">
        <f>+B142+1</f>
        <v>102</v>
      </c>
      <c r="C143" s="81" t="s">
        <v>161</v>
      </c>
      <c r="D143" s="28" t="s">
        <v>31</v>
      </c>
      <c r="E143" s="25">
        <v>31</v>
      </c>
      <c r="F143" s="26"/>
      <c r="G143" s="24"/>
      <c r="H143" s="21"/>
      <c r="I143" s="19"/>
    </row>
    <row r="144" spans="2:9" s="2" customFormat="1" ht="49.5" customHeight="1" x14ac:dyDescent="0.25">
      <c r="B144" s="60">
        <f t="shared" ref="B144:B153" si="13">+B143+1</f>
        <v>103</v>
      </c>
      <c r="C144" s="81" t="s">
        <v>340</v>
      </c>
      <c r="D144" s="28" t="s">
        <v>24</v>
      </c>
      <c r="E144" s="25">
        <v>4</v>
      </c>
      <c r="F144" s="26"/>
      <c r="G144" s="24"/>
      <c r="H144" s="21"/>
      <c r="I144" s="19"/>
    </row>
    <row r="145" spans="2:9" s="2" customFormat="1" ht="51" customHeight="1" x14ac:dyDescent="0.25">
      <c r="B145" s="60">
        <f t="shared" si="13"/>
        <v>104</v>
      </c>
      <c r="C145" s="81" t="s">
        <v>341</v>
      </c>
      <c r="D145" s="28" t="s">
        <v>24</v>
      </c>
      <c r="E145" s="25">
        <v>4</v>
      </c>
      <c r="F145" s="26"/>
      <c r="G145" s="24"/>
      <c r="H145" s="21"/>
      <c r="I145" s="19"/>
    </row>
    <row r="146" spans="2:9" s="2" customFormat="1" ht="49.5" customHeight="1" x14ac:dyDescent="0.25">
      <c r="B146" s="60">
        <f t="shared" si="13"/>
        <v>105</v>
      </c>
      <c r="C146" s="81" t="s">
        <v>342</v>
      </c>
      <c r="D146" s="28" t="s">
        <v>24</v>
      </c>
      <c r="E146" s="25">
        <v>14</v>
      </c>
      <c r="F146" s="26"/>
      <c r="G146" s="24"/>
      <c r="H146" s="21"/>
      <c r="I146" s="19"/>
    </row>
    <row r="147" spans="2:9" s="2" customFormat="1" ht="47.25" customHeight="1" x14ac:dyDescent="0.25">
      <c r="B147" s="60">
        <f t="shared" si="13"/>
        <v>106</v>
      </c>
      <c r="C147" s="81" t="s">
        <v>373</v>
      </c>
      <c r="D147" s="28" t="s">
        <v>24</v>
      </c>
      <c r="E147" s="25">
        <v>6</v>
      </c>
      <c r="F147" s="26"/>
      <c r="G147" s="24"/>
      <c r="H147" s="21"/>
      <c r="I147" s="19"/>
    </row>
    <row r="148" spans="2:9" s="2" customFormat="1" ht="37.5" customHeight="1" x14ac:dyDescent="0.25">
      <c r="B148" s="60">
        <f t="shared" si="13"/>
        <v>107</v>
      </c>
      <c r="C148" s="81" t="s">
        <v>162</v>
      </c>
      <c r="D148" s="28" t="s">
        <v>24</v>
      </c>
      <c r="E148" s="25">
        <v>26</v>
      </c>
      <c r="F148" s="26"/>
      <c r="G148" s="24"/>
      <c r="H148" s="21"/>
      <c r="I148" s="19"/>
    </row>
    <row r="149" spans="2:9" s="2" customFormat="1" ht="51.75" customHeight="1" x14ac:dyDescent="0.25">
      <c r="B149" s="60">
        <f t="shared" si="13"/>
        <v>108</v>
      </c>
      <c r="C149" s="81" t="s">
        <v>374</v>
      </c>
      <c r="D149" s="28" t="s">
        <v>24</v>
      </c>
      <c r="E149" s="25">
        <v>12</v>
      </c>
      <c r="F149" s="26"/>
      <c r="G149" s="24"/>
      <c r="H149" s="21"/>
      <c r="I149" s="19"/>
    </row>
    <row r="150" spans="2:9" s="2" customFormat="1" ht="50.25" customHeight="1" x14ac:dyDescent="0.25">
      <c r="B150" s="60">
        <f t="shared" si="13"/>
        <v>109</v>
      </c>
      <c r="C150" s="81" t="s">
        <v>163</v>
      </c>
      <c r="D150" s="28" t="s">
        <v>24</v>
      </c>
      <c r="E150" s="25">
        <v>4</v>
      </c>
      <c r="F150" s="26"/>
      <c r="G150" s="24"/>
      <c r="H150" s="21"/>
      <c r="I150" s="19"/>
    </row>
    <row r="151" spans="2:9" s="2" customFormat="1" ht="29.25" customHeight="1" x14ac:dyDescent="0.25">
      <c r="B151" s="60">
        <f t="shared" si="13"/>
        <v>110</v>
      </c>
      <c r="C151" s="81" t="s">
        <v>164</v>
      </c>
      <c r="D151" s="28" t="s">
        <v>24</v>
      </c>
      <c r="E151" s="25">
        <v>10</v>
      </c>
      <c r="F151" s="26"/>
      <c r="G151" s="24"/>
      <c r="H151" s="21"/>
      <c r="I151" s="19"/>
    </row>
    <row r="152" spans="2:9" s="2" customFormat="1" ht="31.5" customHeight="1" x14ac:dyDescent="0.25">
      <c r="B152" s="60">
        <f t="shared" si="13"/>
        <v>111</v>
      </c>
      <c r="C152" s="81" t="s">
        <v>165</v>
      </c>
      <c r="D152" s="28" t="s">
        <v>24</v>
      </c>
      <c r="E152" s="25">
        <v>2</v>
      </c>
      <c r="F152" s="26"/>
      <c r="G152" s="24"/>
      <c r="H152" s="21"/>
      <c r="I152" s="19"/>
    </row>
    <row r="153" spans="2:9" s="2" customFormat="1" ht="50.25" customHeight="1" x14ac:dyDescent="0.25">
      <c r="B153" s="60">
        <f t="shared" si="13"/>
        <v>112</v>
      </c>
      <c r="C153" s="81" t="s">
        <v>166</v>
      </c>
      <c r="D153" s="28" t="s">
        <v>24</v>
      </c>
      <c r="E153" s="25">
        <v>2</v>
      </c>
      <c r="F153" s="26"/>
      <c r="G153" s="24"/>
      <c r="H153" s="21"/>
      <c r="I153" s="19"/>
    </row>
    <row r="154" spans="2:9" s="48" customFormat="1" ht="15" x14ac:dyDescent="0.25">
      <c r="B154" s="62" t="s">
        <v>79</v>
      </c>
      <c r="C154" s="78" t="s">
        <v>167</v>
      </c>
      <c r="D154" s="50"/>
      <c r="E154" s="67"/>
      <c r="F154" s="52"/>
      <c r="G154" s="69"/>
      <c r="H154" s="53"/>
      <c r="I154" s="54"/>
    </row>
    <row r="155" spans="2:9" s="2" customFormat="1" ht="48" customHeight="1" x14ac:dyDescent="0.25">
      <c r="B155" s="60">
        <f>+MAX(B153:B154)+1</f>
        <v>113</v>
      </c>
      <c r="C155" s="81" t="s">
        <v>168</v>
      </c>
      <c r="D155" s="28" t="s">
        <v>31</v>
      </c>
      <c r="E155" s="25">
        <v>80</v>
      </c>
      <c r="F155" s="26"/>
      <c r="G155" s="24"/>
      <c r="H155" s="21"/>
      <c r="I155" s="19"/>
    </row>
    <row r="156" spans="2:9" s="2" customFormat="1" ht="50.25" customHeight="1" x14ac:dyDescent="0.25">
      <c r="B156" s="60">
        <f>+B155+1</f>
        <v>114</v>
      </c>
      <c r="C156" s="81" t="s">
        <v>343</v>
      </c>
      <c r="D156" s="28" t="s">
        <v>31</v>
      </c>
      <c r="E156" s="25">
        <v>24</v>
      </c>
      <c r="F156" s="26"/>
      <c r="G156" s="24"/>
      <c r="H156" s="21"/>
      <c r="I156" s="19"/>
    </row>
    <row r="157" spans="2:9" s="48" customFormat="1" ht="15" x14ac:dyDescent="0.25">
      <c r="B157" s="62" t="s">
        <v>82</v>
      </c>
      <c r="C157" s="78" t="s">
        <v>169</v>
      </c>
      <c r="D157" s="50"/>
      <c r="E157" s="67"/>
      <c r="F157" s="52"/>
      <c r="G157" s="69"/>
      <c r="H157" s="53"/>
      <c r="I157" s="54"/>
    </row>
    <row r="158" spans="2:9" s="2" customFormat="1" ht="49.5" customHeight="1" x14ac:dyDescent="0.25">
      <c r="B158" s="60">
        <f>+MAX(B156:B157)+1</f>
        <v>115</v>
      </c>
      <c r="C158" s="81" t="s">
        <v>170</v>
      </c>
      <c r="D158" s="28" t="s">
        <v>31</v>
      </c>
      <c r="E158" s="25">
        <v>32</v>
      </c>
      <c r="F158" s="26"/>
      <c r="G158" s="24"/>
      <c r="H158" s="21"/>
      <c r="I158" s="19"/>
    </row>
    <row r="159" spans="2:9" s="2" customFormat="1" ht="48.75" customHeight="1" x14ac:dyDescent="0.25">
      <c r="B159" s="60">
        <f>+B158+1</f>
        <v>116</v>
      </c>
      <c r="C159" s="81" t="s">
        <v>171</v>
      </c>
      <c r="D159" s="28" t="s">
        <v>31</v>
      </c>
      <c r="E159" s="25">
        <v>20</v>
      </c>
      <c r="F159" s="26"/>
      <c r="G159" s="24"/>
      <c r="H159" s="21"/>
      <c r="I159" s="19"/>
    </row>
    <row r="160" spans="2:9" s="2" customFormat="1" ht="49.5" customHeight="1" x14ac:dyDescent="0.25">
      <c r="B160" s="60">
        <f t="shared" ref="B160:B184" si="14">+B159+1</f>
        <v>117</v>
      </c>
      <c r="C160" s="81" t="s">
        <v>172</v>
      </c>
      <c r="D160" s="28" t="s">
        <v>31</v>
      </c>
      <c r="E160" s="25">
        <v>20</v>
      </c>
      <c r="F160" s="26"/>
      <c r="G160" s="24"/>
      <c r="H160" s="21"/>
      <c r="I160" s="19"/>
    </row>
    <row r="161" spans="2:9" s="2" customFormat="1" ht="49.5" customHeight="1" x14ac:dyDescent="0.25">
      <c r="B161" s="60">
        <f t="shared" si="14"/>
        <v>118</v>
      </c>
      <c r="C161" s="81" t="s">
        <v>173</v>
      </c>
      <c r="D161" s="28" t="s">
        <v>31</v>
      </c>
      <c r="E161" s="25">
        <v>24</v>
      </c>
      <c r="F161" s="26"/>
      <c r="G161" s="24"/>
      <c r="H161" s="21"/>
      <c r="I161" s="19"/>
    </row>
    <row r="162" spans="2:9" s="2" customFormat="1" ht="48.75" customHeight="1" x14ac:dyDescent="0.25">
      <c r="B162" s="60">
        <f t="shared" si="14"/>
        <v>119</v>
      </c>
      <c r="C162" s="81" t="s">
        <v>174</v>
      </c>
      <c r="D162" s="28" t="s">
        <v>31</v>
      </c>
      <c r="E162" s="25">
        <v>8</v>
      </c>
      <c r="F162" s="26"/>
      <c r="G162" s="24"/>
      <c r="H162" s="21"/>
      <c r="I162" s="19"/>
    </row>
    <row r="163" spans="2:9" s="2" customFormat="1" ht="48" customHeight="1" x14ac:dyDescent="0.25">
      <c r="B163" s="60">
        <f t="shared" si="14"/>
        <v>120</v>
      </c>
      <c r="C163" s="81" t="s">
        <v>175</v>
      </c>
      <c r="D163" s="28" t="s">
        <v>24</v>
      </c>
      <c r="E163" s="25">
        <v>6</v>
      </c>
      <c r="F163" s="26"/>
      <c r="G163" s="24"/>
      <c r="H163" s="21"/>
      <c r="I163" s="19"/>
    </row>
    <row r="164" spans="2:9" s="2" customFormat="1" ht="49.5" customHeight="1" x14ac:dyDescent="0.25">
      <c r="B164" s="60">
        <f t="shared" si="14"/>
        <v>121</v>
      </c>
      <c r="C164" s="81" t="s">
        <v>176</v>
      </c>
      <c r="D164" s="28" t="s">
        <v>24</v>
      </c>
      <c r="E164" s="25">
        <v>4</v>
      </c>
      <c r="F164" s="26"/>
      <c r="G164" s="24"/>
      <c r="H164" s="21"/>
      <c r="I164" s="19"/>
    </row>
    <row r="165" spans="2:9" s="2" customFormat="1" ht="48.75" customHeight="1" x14ac:dyDescent="0.25">
      <c r="B165" s="60">
        <f t="shared" si="14"/>
        <v>122</v>
      </c>
      <c r="C165" s="81" t="s">
        <v>177</v>
      </c>
      <c r="D165" s="28" t="s">
        <v>24</v>
      </c>
      <c r="E165" s="25">
        <v>5</v>
      </c>
      <c r="F165" s="26"/>
      <c r="G165" s="24"/>
      <c r="H165" s="21"/>
      <c r="I165" s="19"/>
    </row>
    <row r="166" spans="2:9" s="2" customFormat="1" ht="48.75" customHeight="1" x14ac:dyDescent="0.25">
      <c r="B166" s="60">
        <f t="shared" si="14"/>
        <v>123</v>
      </c>
      <c r="C166" s="81" t="s">
        <v>178</v>
      </c>
      <c r="D166" s="28" t="s">
        <v>24</v>
      </c>
      <c r="E166" s="25">
        <v>3</v>
      </c>
      <c r="F166" s="26"/>
      <c r="G166" s="24"/>
      <c r="H166" s="21"/>
      <c r="I166" s="19"/>
    </row>
    <row r="167" spans="2:9" s="2" customFormat="1" ht="50.25" customHeight="1" x14ac:dyDescent="0.25">
      <c r="B167" s="60">
        <f t="shared" si="14"/>
        <v>124</v>
      </c>
      <c r="C167" s="81" t="s">
        <v>179</v>
      </c>
      <c r="D167" s="28" t="s">
        <v>24</v>
      </c>
      <c r="E167" s="25">
        <v>2</v>
      </c>
      <c r="F167" s="26"/>
      <c r="G167" s="24"/>
      <c r="H167" s="21"/>
      <c r="I167" s="19"/>
    </row>
    <row r="168" spans="2:9" s="2" customFormat="1" ht="49.5" customHeight="1" x14ac:dyDescent="0.25">
      <c r="B168" s="60">
        <f t="shared" si="14"/>
        <v>125</v>
      </c>
      <c r="C168" s="81" t="s">
        <v>180</v>
      </c>
      <c r="D168" s="28" t="s">
        <v>24</v>
      </c>
      <c r="E168" s="25">
        <v>6</v>
      </c>
      <c r="F168" s="26"/>
      <c r="G168" s="24"/>
      <c r="H168" s="21"/>
      <c r="I168" s="19"/>
    </row>
    <row r="169" spans="2:9" s="2" customFormat="1" ht="50.25" customHeight="1" x14ac:dyDescent="0.25">
      <c r="B169" s="60">
        <f t="shared" si="14"/>
        <v>126</v>
      </c>
      <c r="C169" s="81" t="s">
        <v>181</v>
      </c>
      <c r="D169" s="28" t="s">
        <v>24</v>
      </c>
      <c r="E169" s="25">
        <v>4</v>
      </c>
      <c r="F169" s="26"/>
      <c r="G169" s="24"/>
      <c r="H169" s="21"/>
      <c r="I169" s="19"/>
    </row>
    <row r="170" spans="2:9" s="2" customFormat="1" ht="49.5" customHeight="1" x14ac:dyDescent="0.25">
      <c r="B170" s="60">
        <f t="shared" si="14"/>
        <v>127</v>
      </c>
      <c r="C170" s="81" t="s">
        <v>182</v>
      </c>
      <c r="D170" s="28" t="s">
        <v>24</v>
      </c>
      <c r="E170" s="25">
        <v>5</v>
      </c>
      <c r="F170" s="26"/>
      <c r="G170" s="24"/>
      <c r="H170" s="21"/>
      <c r="I170" s="19"/>
    </row>
    <row r="171" spans="2:9" s="2" customFormat="1" ht="50.25" customHeight="1" x14ac:dyDescent="0.25">
      <c r="B171" s="60">
        <f t="shared" si="14"/>
        <v>128</v>
      </c>
      <c r="C171" s="81" t="s">
        <v>183</v>
      </c>
      <c r="D171" s="28" t="s">
        <v>24</v>
      </c>
      <c r="E171" s="25">
        <v>3</v>
      </c>
      <c r="F171" s="26"/>
      <c r="G171" s="24"/>
      <c r="H171" s="21"/>
      <c r="I171" s="19"/>
    </row>
    <row r="172" spans="2:9" s="2" customFormat="1" ht="48.75" customHeight="1" x14ac:dyDescent="0.25">
      <c r="B172" s="60">
        <f t="shared" si="14"/>
        <v>129</v>
      </c>
      <c r="C172" s="81" t="s">
        <v>184</v>
      </c>
      <c r="D172" s="28" t="s">
        <v>24</v>
      </c>
      <c r="E172" s="25">
        <v>2</v>
      </c>
      <c r="F172" s="26"/>
      <c r="G172" s="24"/>
      <c r="H172" s="21"/>
      <c r="I172" s="19"/>
    </row>
    <row r="173" spans="2:9" s="2" customFormat="1" ht="51" customHeight="1" x14ac:dyDescent="0.25">
      <c r="B173" s="60">
        <f t="shared" si="14"/>
        <v>130</v>
      </c>
      <c r="C173" s="81" t="s">
        <v>185</v>
      </c>
      <c r="D173" s="28" t="s">
        <v>24</v>
      </c>
      <c r="E173" s="25">
        <v>3</v>
      </c>
      <c r="F173" s="26"/>
      <c r="G173" s="24"/>
      <c r="H173" s="21"/>
      <c r="I173" s="19"/>
    </row>
    <row r="174" spans="2:9" s="2" customFormat="1" ht="49.5" customHeight="1" x14ac:dyDescent="0.25">
      <c r="B174" s="60">
        <f t="shared" si="14"/>
        <v>131</v>
      </c>
      <c r="C174" s="81" t="s">
        <v>186</v>
      </c>
      <c r="D174" s="28" t="s">
        <v>24</v>
      </c>
      <c r="E174" s="25">
        <v>2</v>
      </c>
      <c r="F174" s="26"/>
      <c r="G174" s="24"/>
      <c r="H174" s="21"/>
      <c r="I174" s="19"/>
    </row>
    <row r="175" spans="2:9" s="2" customFormat="1" ht="47.25" customHeight="1" x14ac:dyDescent="0.25">
      <c r="B175" s="60">
        <f t="shared" si="14"/>
        <v>132</v>
      </c>
      <c r="C175" s="81" t="s">
        <v>187</v>
      </c>
      <c r="D175" s="28" t="s">
        <v>24</v>
      </c>
      <c r="E175" s="25">
        <v>2</v>
      </c>
      <c r="F175" s="26"/>
      <c r="G175" s="24"/>
      <c r="H175" s="21"/>
      <c r="I175" s="19"/>
    </row>
    <row r="176" spans="2:9" s="2" customFormat="1" ht="49.5" customHeight="1" x14ac:dyDescent="0.25">
      <c r="B176" s="60">
        <f t="shared" si="14"/>
        <v>133</v>
      </c>
      <c r="C176" s="81" t="s">
        <v>188</v>
      </c>
      <c r="D176" s="28" t="s">
        <v>24</v>
      </c>
      <c r="E176" s="25">
        <v>1</v>
      </c>
      <c r="F176" s="26"/>
      <c r="G176" s="24"/>
      <c r="H176" s="21"/>
      <c r="I176" s="19"/>
    </row>
    <row r="177" spans="2:9" s="2" customFormat="1" ht="49.5" customHeight="1" x14ac:dyDescent="0.25">
      <c r="B177" s="60">
        <f t="shared" si="14"/>
        <v>134</v>
      </c>
      <c r="C177" s="81" t="s">
        <v>189</v>
      </c>
      <c r="D177" s="28" t="s">
        <v>24</v>
      </c>
      <c r="E177" s="25">
        <v>1</v>
      </c>
      <c r="F177" s="26"/>
      <c r="G177" s="24"/>
      <c r="H177" s="21"/>
      <c r="I177" s="19"/>
    </row>
    <row r="178" spans="2:9" s="2" customFormat="1" ht="51" customHeight="1" x14ac:dyDescent="0.25">
      <c r="B178" s="60">
        <f t="shared" si="14"/>
        <v>135</v>
      </c>
      <c r="C178" s="81" t="s">
        <v>190</v>
      </c>
      <c r="D178" s="28" t="s">
        <v>24</v>
      </c>
      <c r="E178" s="25">
        <v>8</v>
      </c>
      <c r="F178" s="26"/>
      <c r="G178" s="24"/>
      <c r="H178" s="21"/>
      <c r="I178" s="19"/>
    </row>
    <row r="179" spans="2:9" s="2" customFormat="1" ht="51.75" customHeight="1" x14ac:dyDescent="0.25">
      <c r="B179" s="60">
        <f t="shared" si="14"/>
        <v>136</v>
      </c>
      <c r="C179" s="81" t="s">
        <v>329</v>
      </c>
      <c r="D179" s="28" t="s">
        <v>24</v>
      </c>
      <c r="E179" s="25">
        <v>52</v>
      </c>
      <c r="F179" s="26"/>
      <c r="G179" s="24"/>
      <c r="H179" s="21"/>
      <c r="I179" s="19"/>
    </row>
    <row r="180" spans="2:9" s="2" customFormat="1" ht="50.25" customHeight="1" x14ac:dyDescent="0.25">
      <c r="B180" s="60">
        <f t="shared" si="14"/>
        <v>137</v>
      </c>
      <c r="C180" s="81" t="s">
        <v>191</v>
      </c>
      <c r="D180" s="28" t="s">
        <v>24</v>
      </c>
      <c r="E180" s="25">
        <v>52</v>
      </c>
      <c r="F180" s="26"/>
      <c r="G180" s="24"/>
      <c r="H180" s="21"/>
      <c r="I180" s="19"/>
    </row>
    <row r="181" spans="2:9" s="2" customFormat="1" ht="51" customHeight="1" x14ac:dyDescent="0.25">
      <c r="B181" s="60">
        <f t="shared" si="14"/>
        <v>138</v>
      </c>
      <c r="C181" s="81" t="s">
        <v>192</v>
      </c>
      <c r="D181" s="28" t="s">
        <v>24</v>
      </c>
      <c r="E181" s="25">
        <v>52</v>
      </c>
      <c r="F181" s="26"/>
      <c r="G181" s="24"/>
      <c r="H181" s="21"/>
      <c r="I181" s="19"/>
    </row>
    <row r="182" spans="2:9" s="2" customFormat="1" ht="51.75" customHeight="1" x14ac:dyDescent="0.25">
      <c r="B182" s="60">
        <f t="shared" si="14"/>
        <v>139</v>
      </c>
      <c r="C182" s="81" t="s">
        <v>193</v>
      </c>
      <c r="D182" s="28" t="s">
        <v>24</v>
      </c>
      <c r="E182" s="25">
        <v>8</v>
      </c>
      <c r="F182" s="26"/>
      <c r="G182" s="24"/>
      <c r="H182" s="21"/>
      <c r="I182" s="19"/>
    </row>
    <row r="183" spans="2:9" s="2" customFormat="1" ht="50.25" customHeight="1" x14ac:dyDescent="0.25">
      <c r="B183" s="60">
        <f t="shared" si="14"/>
        <v>140</v>
      </c>
      <c r="C183" s="81" t="s">
        <v>194</v>
      </c>
      <c r="D183" s="28" t="s">
        <v>24</v>
      </c>
      <c r="E183" s="25">
        <v>12</v>
      </c>
      <c r="F183" s="26"/>
      <c r="G183" s="24"/>
      <c r="H183" s="21"/>
      <c r="I183" s="19"/>
    </row>
    <row r="184" spans="2:9" s="2" customFormat="1" ht="52.5" customHeight="1" x14ac:dyDescent="0.25">
      <c r="B184" s="60">
        <f t="shared" si="14"/>
        <v>141</v>
      </c>
      <c r="C184" s="81" t="s">
        <v>195</v>
      </c>
      <c r="D184" s="28" t="s">
        <v>24</v>
      </c>
      <c r="E184" s="25">
        <v>2</v>
      </c>
      <c r="F184" s="26"/>
      <c r="G184" s="24"/>
      <c r="H184" s="21"/>
      <c r="I184" s="19"/>
    </row>
    <row r="185" spans="2:9" s="48" customFormat="1" ht="15" x14ac:dyDescent="0.25">
      <c r="B185" s="62" t="s">
        <v>83</v>
      </c>
      <c r="C185" s="78" t="s">
        <v>84</v>
      </c>
      <c r="D185" s="50"/>
      <c r="E185" s="67"/>
      <c r="F185" s="52"/>
      <c r="G185" s="69"/>
      <c r="H185" s="53"/>
      <c r="I185" s="54"/>
    </row>
    <row r="186" spans="2:9" s="2" customFormat="1" ht="61.5" customHeight="1" x14ac:dyDescent="0.25">
      <c r="B186" s="60">
        <f>+MAX(B184:B185)+1</f>
        <v>142</v>
      </c>
      <c r="C186" s="81" t="s">
        <v>344</v>
      </c>
      <c r="D186" s="28" t="s">
        <v>24</v>
      </c>
      <c r="E186" s="25">
        <v>10</v>
      </c>
      <c r="F186" s="26"/>
      <c r="G186" s="24"/>
      <c r="H186" s="21"/>
      <c r="I186" s="19"/>
    </row>
    <row r="187" spans="2:9" s="2" customFormat="1" ht="64.5" customHeight="1" x14ac:dyDescent="0.25">
      <c r="B187" s="60">
        <f>+B186+1</f>
        <v>143</v>
      </c>
      <c r="C187" s="81" t="s">
        <v>345</v>
      </c>
      <c r="D187" s="28" t="s">
        <v>24</v>
      </c>
      <c r="E187" s="25">
        <v>4</v>
      </c>
      <c r="F187" s="26"/>
      <c r="G187" s="24"/>
      <c r="H187" s="21"/>
      <c r="I187" s="19"/>
    </row>
    <row r="188" spans="2:9" s="2" customFormat="1" ht="66" customHeight="1" x14ac:dyDescent="0.25">
      <c r="B188" s="60">
        <f t="shared" ref="B188:B202" si="15">+B187+1</f>
        <v>144</v>
      </c>
      <c r="C188" s="81" t="s">
        <v>346</v>
      </c>
      <c r="D188" s="28" t="s">
        <v>24</v>
      </c>
      <c r="E188" s="25">
        <v>2</v>
      </c>
      <c r="F188" s="26"/>
      <c r="G188" s="24"/>
      <c r="H188" s="21"/>
      <c r="I188" s="19"/>
    </row>
    <row r="189" spans="2:9" s="2" customFormat="1" ht="51" customHeight="1" x14ac:dyDescent="0.25">
      <c r="B189" s="60">
        <f t="shared" si="15"/>
        <v>145</v>
      </c>
      <c r="C189" s="81" t="s">
        <v>196</v>
      </c>
      <c r="D189" s="28" t="s">
        <v>24</v>
      </c>
      <c r="E189" s="25">
        <v>4</v>
      </c>
      <c r="F189" s="26"/>
      <c r="G189" s="24"/>
      <c r="H189" s="21"/>
      <c r="I189" s="19"/>
    </row>
    <row r="190" spans="2:9" s="2" customFormat="1" ht="63" customHeight="1" x14ac:dyDescent="0.25">
      <c r="B190" s="60">
        <f t="shared" si="15"/>
        <v>146</v>
      </c>
      <c r="C190" s="81" t="s">
        <v>347</v>
      </c>
      <c r="D190" s="28" t="s">
        <v>24</v>
      </c>
      <c r="E190" s="25">
        <v>10</v>
      </c>
      <c r="F190" s="26"/>
      <c r="G190" s="24"/>
      <c r="H190" s="21"/>
      <c r="I190" s="19"/>
    </row>
    <row r="191" spans="2:9" s="2" customFormat="1" ht="50.25" customHeight="1" x14ac:dyDescent="0.25">
      <c r="B191" s="60">
        <f t="shared" si="15"/>
        <v>147</v>
      </c>
      <c r="C191" s="81" t="s">
        <v>348</v>
      </c>
      <c r="D191" s="28" t="s">
        <v>24</v>
      </c>
      <c r="E191" s="25">
        <v>10</v>
      </c>
      <c r="F191" s="26"/>
      <c r="G191" s="24"/>
      <c r="H191" s="21"/>
      <c r="I191" s="19"/>
    </row>
    <row r="192" spans="2:9" s="2" customFormat="1" ht="50.25" customHeight="1" x14ac:dyDescent="0.25">
      <c r="B192" s="60">
        <f t="shared" si="15"/>
        <v>148</v>
      </c>
      <c r="C192" s="81" t="s">
        <v>349</v>
      </c>
      <c r="D192" s="28" t="s">
        <v>24</v>
      </c>
      <c r="E192" s="25">
        <v>10</v>
      </c>
      <c r="F192" s="26"/>
      <c r="G192" s="24"/>
      <c r="H192" s="21"/>
      <c r="I192" s="19"/>
    </row>
    <row r="193" spans="2:9" s="2" customFormat="1" ht="48" customHeight="1" x14ac:dyDescent="0.25">
      <c r="B193" s="60">
        <f t="shared" si="15"/>
        <v>149</v>
      </c>
      <c r="C193" s="81" t="s">
        <v>350</v>
      </c>
      <c r="D193" s="28" t="s">
        <v>24</v>
      </c>
      <c r="E193" s="25">
        <v>6</v>
      </c>
      <c r="F193" s="26"/>
      <c r="G193" s="24"/>
      <c r="H193" s="21"/>
      <c r="I193" s="19"/>
    </row>
    <row r="194" spans="2:9" s="2" customFormat="1" ht="49.5" customHeight="1" x14ac:dyDescent="0.25">
      <c r="B194" s="60">
        <f t="shared" si="15"/>
        <v>150</v>
      </c>
      <c r="C194" s="81" t="s">
        <v>351</v>
      </c>
      <c r="D194" s="28" t="s">
        <v>24</v>
      </c>
      <c r="E194" s="25">
        <v>6</v>
      </c>
      <c r="F194" s="26"/>
      <c r="G194" s="24"/>
      <c r="H194" s="21"/>
      <c r="I194" s="19"/>
    </row>
    <row r="195" spans="2:9" s="2" customFormat="1" ht="61.5" customHeight="1" x14ac:dyDescent="0.25">
      <c r="B195" s="60">
        <f t="shared" si="15"/>
        <v>151</v>
      </c>
      <c r="C195" s="81" t="s">
        <v>352</v>
      </c>
      <c r="D195" s="28" t="s">
        <v>24</v>
      </c>
      <c r="E195" s="25">
        <v>3</v>
      </c>
      <c r="F195" s="26"/>
      <c r="G195" s="24"/>
      <c r="H195" s="21"/>
      <c r="I195" s="19"/>
    </row>
    <row r="196" spans="2:9" s="2" customFormat="1" ht="54" customHeight="1" x14ac:dyDescent="0.25">
      <c r="B196" s="60">
        <f t="shared" si="15"/>
        <v>152</v>
      </c>
      <c r="C196" s="81" t="s">
        <v>353</v>
      </c>
      <c r="D196" s="28" t="s">
        <v>24</v>
      </c>
      <c r="E196" s="25">
        <v>3</v>
      </c>
      <c r="F196" s="26"/>
      <c r="G196" s="24"/>
      <c r="H196" s="21"/>
      <c r="I196" s="19"/>
    </row>
    <row r="197" spans="2:9" s="2" customFormat="1" ht="62.25" customHeight="1" x14ac:dyDescent="0.25">
      <c r="B197" s="60">
        <f t="shared" si="15"/>
        <v>153</v>
      </c>
      <c r="C197" s="81" t="s">
        <v>354</v>
      </c>
      <c r="D197" s="28" t="s">
        <v>24</v>
      </c>
      <c r="E197" s="25">
        <v>10</v>
      </c>
      <c r="F197" s="26"/>
      <c r="G197" s="24"/>
      <c r="H197" s="21"/>
      <c r="I197" s="19"/>
    </row>
    <row r="198" spans="2:9" s="2" customFormat="1" ht="64.5" customHeight="1" x14ac:dyDescent="0.25">
      <c r="B198" s="60">
        <f t="shared" si="15"/>
        <v>154</v>
      </c>
      <c r="C198" s="81" t="s">
        <v>355</v>
      </c>
      <c r="D198" s="28" t="s">
        <v>24</v>
      </c>
      <c r="E198" s="25">
        <v>3</v>
      </c>
      <c r="F198" s="26"/>
      <c r="G198" s="24"/>
      <c r="H198" s="21"/>
      <c r="I198" s="19"/>
    </row>
    <row r="199" spans="2:9" s="2" customFormat="1" ht="62.25" customHeight="1" x14ac:dyDescent="0.25">
      <c r="B199" s="60">
        <f t="shared" si="15"/>
        <v>155</v>
      </c>
      <c r="C199" s="81" t="s">
        <v>356</v>
      </c>
      <c r="D199" s="28" t="s">
        <v>24</v>
      </c>
      <c r="E199" s="25">
        <v>13</v>
      </c>
      <c r="F199" s="26"/>
      <c r="G199" s="24"/>
      <c r="H199" s="21"/>
      <c r="I199" s="19"/>
    </row>
    <row r="200" spans="2:9" s="2" customFormat="1" ht="51" customHeight="1" x14ac:dyDescent="0.25">
      <c r="B200" s="60">
        <f t="shared" si="15"/>
        <v>156</v>
      </c>
      <c r="C200" s="81" t="s">
        <v>357</v>
      </c>
      <c r="D200" s="28" t="s">
        <v>24</v>
      </c>
      <c r="E200" s="25">
        <v>2</v>
      </c>
      <c r="F200" s="26"/>
      <c r="G200" s="24"/>
      <c r="H200" s="21"/>
      <c r="I200" s="19"/>
    </row>
    <row r="201" spans="2:9" s="2" customFormat="1" ht="52.5" customHeight="1" x14ac:dyDescent="0.25">
      <c r="B201" s="60">
        <f t="shared" si="15"/>
        <v>157</v>
      </c>
      <c r="C201" s="81" t="s">
        <v>358</v>
      </c>
      <c r="D201" s="28" t="s">
        <v>24</v>
      </c>
      <c r="E201" s="25">
        <v>2</v>
      </c>
      <c r="F201" s="26"/>
      <c r="G201" s="24"/>
      <c r="H201" s="21"/>
      <c r="I201" s="19"/>
    </row>
    <row r="202" spans="2:9" s="2" customFormat="1" ht="51.75" customHeight="1" x14ac:dyDescent="0.25">
      <c r="B202" s="60">
        <f t="shared" si="15"/>
        <v>158</v>
      </c>
      <c r="C202" s="81" t="s">
        <v>359</v>
      </c>
      <c r="D202" s="28" t="s">
        <v>24</v>
      </c>
      <c r="E202" s="25">
        <v>2</v>
      </c>
      <c r="F202" s="26"/>
      <c r="G202" s="24"/>
      <c r="H202" s="21"/>
      <c r="I202" s="19"/>
    </row>
    <row r="203" spans="2:9" s="48" customFormat="1" ht="15" x14ac:dyDescent="0.25">
      <c r="B203" s="62" t="s">
        <v>85</v>
      </c>
      <c r="C203" s="78" t="s">
        <v>86</v>
      </c>
      <c r="D203" s="50"/>
      <c r="E203" s="67"/>
      <c r="F203" s="52"/>
      <c r="G203" s="69"/>
      <c r="H203" s="53"/>
      <c r="I203" s="54"/>
    </row>
    <row r="204" spans="2:9" s="2" customFormat="1" ht="65.25" customHeight="1" x14ac:dyDescent="0.25">
      <c r="B204" s="60">
        <f>+MAX(B202:B203)+1</f>
        <v>159</v>
      </c>
      <c r="C204" s="81" t="s">
        <v>197</v>
      </c>
      <c r="D204" s="28" t="s">
        <v>23</v>
      </c>
      <c r="E204" s="25">
        <v>33.25</v>
      </c>
      <c r="F204" s="26"/>
      <c r="G204" s="24"/>
      <c r="H204" s="21"/>
      <c r="I204" s="19"/>
    </row>
    <row r="205" spans="2:9" s="48" customFormat="1" ht="15" x14ac:dyDescent="0.25">
      <c r="B205" s="62" t="s">
        <v>87</v>
      </c>
      <c r="C205" s="78" t="s">
        <v>198</v>
      </c>
      <c r="D205" s="50"/>
      <c r="E205" s="67"/>
      <c r="F205" s="52"/>
      <c r="G205" s="69"/>
      <c r="H205" s="53"/>
      <c r="I205" s="75">
        <f>+H206+H231+H241+H248+H256</f>
        <v>0</v>
      </c>
    </row>
    <row r="206" spans="2:9" s="48" customFormat="1" ht="15" x14ac:dyDescent="0.25">
      <c r="B206" s="63" t="s">
        <v>90</v>
      </c>
      <c r="C206" s="79" t="s">
        <v>89</v>
      </c>
      <c r="D206" s="56"/>
      <c r="E206" s="66"/>
      <c r="F206" s="57"/>
      <c r="G206" s="73"/>
      <c r="H206" s="58"/>
      <c r="I206" s="54"/>
    </row>
    <row r="207" spans="2:9" s="2" customFormat="1" ht="52.5" customHeight="1" x14ac:dyDescent="0.25">
      <c r="B207" s="60">
        <f>+MAX(B204:B206)+1</f>
        <v>160</v>
      </c>
      <c r="C207" s="81" t="s">
        <v>299</v>
      </c>
      <c r="D207" s="28" t="s">
        <v>31</v>
      </c>
      <c r="E207" s="25">
        <v>17.5</v>
      </c>
      <c r="F207" s="26"/>
      <c r="G207" s="24"/>
      <c r="H207" s="21"/>
      <c r="I207" s="19"/>
    </row>
    <row r="208" spans="2:9" s="2" customFormat="1" ht="49.5" customHeight="1" x14ac:dyDescent="0.25">
      <c r="B208" s="60">
        <f t="shared" ref="B208:B230" si="16">+B207+1</f>
        <v>161</v>
      </c>
      <c r="C208" s="81" t="s">
        <v>311</v>
      </c>
      <c r="D208" s="28" t="s">
        <v>31</v>
      </c>
      <c r="E208" s="25">
        <v>22.5</v>
      </c>
      <c r="F208" s="26"/>
      <c r="G208" s="24"/>
      <c r="H208" s="21"/>
      <c r="I208" s="19"/>
    </row>
    <row r="209" spans="2:9" s="2" customFormat="1" ht="51.75" customHeight="1" x14ac:dyDescent="0.25">
      <c r="B209" s="60">
        <f t="shared" si="16"/>
        <v>162</v>
      </c>
      <c r="C209" s="81" t="s">
        <v>300</v>
      </c>
      <c r="D209" s="28" t="s">
        <v>31</v>
      </c>
      <c r="E209" s="25">
        <v>1.5</v>
      </c>
      <c r="F209" s="26"/>
      <c r="G209" s="24"/>
      <c r="H209" s="21"/>
      <c r="I209" s="19"/>
    </row>
    <row r="210" spans="2:9" s="2" customFormat="1" ht="52.5" customHeight="1" x14ac:dyDescent="0.25">
      <c r="B210" s="60">
        <f t="shared" si="16"/>
        <v>163</v>
      </c>
      <c r="C210" s="81" t="s">
        <v>301</v>
      </c>
      <c r="D210" s="28" t="s">
        <v>24</v>
      </c>
      <c r="E210" s="25">
        <v>1</v>
      </c>
      <c r="F210" s="26"/>
      <c r="G210" s="24"/>
      <c r="H210" s="21"/>
      <c r="I210" s="19"/>
    </row>
    <row r="211" spans="2:9" s="2" customFormat="1" ht="49.5" customHeight="1" x14ac:dyDescent="0.25">
      <c r="B211" s="60">
        <f t="shared" si="16"/>
        <v>164</v>
      </c>
      <c r="C211" s="81" t="s">
        <v>302</v>
      </c>
      <c r="D211" s="28" t="s">
        <v>24</v>
      </c>
      <c r="E211" s="25">
        <v>1</v>
      </c>
      <c r="F211" s="26"/>
      <c r="G211" s="24"/>
      <c r="H211" s="21"/>
      <c r="I211" s="19"/>
    </row>
    <row r="212" spans="2:9" s="2" customFormat="1" ht="51" customHeight="1" x14ac:dyDescent="0.25">
      <c r="B212" s="60">
        <f t="shared" si="16"/>
        <v>165</v>
      </c>
      <c r="C212" s="81" t="s">
        <v>303</v>
      </c>
      <c r="D212" s="28" t="s">
        <v>24</v>
      </c>
      <c r="E212" s="25">
        <v>2</v>
      </c>
      <c r="F212" s="26"/>
      <c r="G212" s="24"/>
      <c r="H212" s="21"/>
      <c r="I212" s="19"/>
    </row>
    <row r="213" spans="2:9" s="2" customFormat="1" ht="50.25" customHeight="1" x14ac:dyDescent="0.25">
      <c r="B213" s="60">
        <f t="shared" si="16"/>
        <v>166</v>
      </c>
      <c r="C213" s="81" t="s">
        <v>312</v>
      </c>
      <c r="D213" s="28" t="s">
        <v>31</v>
      </c>
      <c r="E213" s="25">
        <v>6</v>
      </c>
      <c r="F213" s="26"/>
      <c r="G213" s="24"/>
      <c r="H213" s="21"/>
      <c r="I213" s="19"/>
    </row>
    <row r="214" spans="2:9" s="2" customFormat="1" ht="50.25" customHeight="1" x14ac:dyDescent="0.25">
      <c r="B214" s="60">
        <f t="shared" si="16"/>
        <v>167</v>
      </c>
      <c r="C214" s="81" t="s">
        <v>199</v>
      </c>
      <c r="D214" s="28" t="s">
        <v>24</v>
      </c>
      <c r="E214" s="25">
        <v>2</v>
      </c>
      <c r="F214" s="26"/>
      <c r="G214" s="24"/>
      <c r="H214" s="21"/>
      <c r="I214" s="19"/>
    </row>
    <row r="215" spans="2:9" s="2" customFormat="1" ht="50.25" customHeight="1" x14ac:dyDescent="0.25">
      <c r="B215" s="60">
        <f t="shared" si="16"/>
        <v>168</v>
      </c>
      <c r="C215" s="81" t="s">
        <v>313</v>
      </c>
      <c r="D215" s="28" t="s">
        <v>24</v>
      </c>
      <c r="E215" s="25">
        <v>1</v>
      </c>
      <c r="F215" s="26"/>
      <c r="G215" s="24"/>
      <c r="H215" s="21"/>
      <c r="I215" s="19"/>
    </row>
    <row r="216" spans="2:9" s="2" customFormat="1" ht="50.25" customHeight="1" x14ac:dyDescent="0.25">
      <c r="B216" s="60">
        <f t="shared" si="16"/>
        <v>169</v>
      </c>
      <c r="C216" s="81" t="s">
        <v>200</v>
      </c>
      <c r="D216" s="28" t="s">
        <v>24</v>
      </c>
      <c r="E216" s="25">
        <v>4</v>
      </c>
      <c r="F216" s="26"/>
      <c r="G216" s="24"/>
      <c r="H216" s="21"/>
      <c r="I216" s="19"/>
    </row>
    <row r="217" spans="2:9" s="2" customFormat="1" ht="49.5" customHeight="1" x14ac:dyDescent="0.25">
      <c r="B217" s="60">
        <f t="shared" si="16"/>
        <v>170</v>
      </c>
      <c r="C217" s="81" t="s">
        <v>201</v>
      </c>
      <c r="D217" s="28" t="s">
        <v>24</v>
      </c>
      <c r="E217" s="25">
        <v>2</v>
      </c>
      <c r="F217" s="26"/>
      <c r="G217" s="24"/>
      <c r="H217" s="21"/>
      <c r="I217" s="19"/>
    </row>
    <row r="218" spans="2:9" s="2" customFormat="1" ht="52.5" customHeight="1" x14ac:dyDescent="0.25">
      <c r="B218" s="60">
        <f t="shared" si="16"/>
        <v>171</v>
      </c>
      <c r="C218" s="81" t="s">
        <v>333</v>
      </c>
      <c r="D218" s="28" t="s">
        <v>24</v>
      </c>
      <c r="E218" s="25">
        <v>1</v>
      </c>
      <c r="F218" s="26"/>
      <c r="G218" s="24"/>
      <c r="H218" s="21"/>
      <c r="I218" s="19"/>
    </row>
    <row r="219" spans="2:9" s="2" customFormat="1" ht="51.75" customHeight="1" x14ac:dyDescent="0.25">
      <c r="B219" s="60">
        <f t="shared" si="16"/>
        <v>172</v>
      </c>
      <c r="C219" s="81" t="s">
        <v>314</v>
      </c>
      <c r="D219" s="28" t="s">
        <v>24</v>
      </c>
      <c r="E219" s="25">
        <v>2</v>
      </c>
      <c r="F219" s="26"/>
      <c r="G219" s="24"/>
      <c r="H219" s="21"/>
      <c r="I219" s="19"/>
    </row>
    <row r="220" spans="2:9" s="2" customFormat="1" ht="49.5" customHeight="1" x14ac:dyDescent="0.25">
      <c r="B220" s="60">
        <f t="shared" si="16"/>
        <v>173</v>
      </c>
      <c r="C220" s="81" t="s">
        <v>304</v>
      </c>
      <c r="D220" s="28" t="s">
        <v>24</v>
      </c>
      <c r="E220" s="25">
        <v>1</v>
      </c>
      <c r="F220" s="26"/>
      <c r="G220" s="24"/>
      <c r="H220" s="21"/>
      <c r="I220" s="19"/>
    </row>
    <row r="221" spans="2:9" s="2" customFormat="1" ht="51.75" customHeight="1" x14ac:dyDescent="0.25">
      <c r="B221" s="60">
        <f t="shared" si="16"/>
        <v>174</v>
      </c>
      <c r="C221" s="81" t="s">
        <v>305</v>
      </c>
      <c r="D221" s="28" t="s">
        <v>24</v>
      </c>
      <c r="E221" s="25">
        <v>3</v>
      </c>
      <c r="F221" s="26"/>
      <c r="G221" s="24"/>
      <c r="H221" s="21"/>
      <c r="I221" s="19"/>
    </row>
    <row r="222" spans="2:9" s="2" customFormat="1" ht="51" x14ac:dyDescent="0.25">
      <c r="B222" s="60">
        <f t="shared" si="16"/>
        <v>175</v>
      </c>
      <c r="C222" s="81" t="s">
        <v>306</v>
      </c>
      <c r="D222" s="28" t="s">
        <v>24</v>
      </c>
      <c r="E222" s="25">
        <v>3</v>
      </c>
      <c r="F222" s="26"/>
      <c r="G222" s="24"/>
      <c r="H222" s="21"/>
      <c r="I222" s="19"/>
    </row>
    <row r="223" spans="2:9" s="2" customFormat="1" ht="49.5" customHeight="1" x14ac:dyDescent="0.25">
      <c r="B223" s="60">
        <f t="shared" si="16"/>
        <v>176</v>
      </c>
      <c r="C223" s="81" t="s">
        <v>202</v>
      </c>
      <c r="D223" s="28" t="s">
        <v>31</v>
      </c>
      <c r="E223" s="25">
        <v>102.5</v>
      </c>
      <c r="F223" s="26"/>
      <c r="G223" s="24"/>
      <c r="H223" s="21"/>
      <c r="I223" s="19"/>
    </row>
    <row r="224" spans="2:9" s="2" customFormat="1" ht="51" customHeight="1" x14ac:dyDescent="0.25">
      <c r="B224" s="60">
        <f t="shared" si="16"/>
        <v>177</v>
      </c>
      <c r="C224" s="81" t="s">
        <v>203</v>
      </c>
      <c r="D224" s="28" t="s">
        <v>31</v>
      </c>
      <c r="E224" s="25">
        <v>175</v>
      </c>
      <c r="F224" s="26"/>
      <c r="G224" s="24"/>
      <c r="H224" s="21"/>
      <c r="I224" s="19"/>
    </row>
    <row r="225" spans="2:9" s="2" customFormat="1" ht="51.75" customHeight="1" x14ac:dyDescent="0.25">
      <c r="B225" s="60">
        <f t="shared" si="16"/>
        <v>178</v>
      </c>
      <c r="C225" s="81" t="s">
        <v>204</v>
      </c>
      <c r="D225" s="28" t="s">
        <v>31</v>
      </c>
      <c r="E225" s="25">
        <v>67.5</v>
      </c>
      <c r="F225" s="26"/>
      <c r="G225" s="24"/>
      <c r="H225" s="21"/>
      <c r="I225" s="19"/>
    </row>
    <row r="226" spans="2:9" s="2" customFormat="1" ht="51.75" customHeight="1" x14ac:dyDescent="0.25">
      <c r="B226" s="60">
        <f t="shared" si="16"/>
        <v>179</v>
      </c>
      <c r="C226" s="81" t="s">
        <v>205</v>
      </c>
      <c r="D226" s="28" t="s">
        <v>31</v>
      </c>
      <c r="E226" s="25">
        <v>18</v>
      </c>
      <c r="F226" s="26"/>
      <c r="G226" s="24"/>
      <c r="H226" s="21"/>
      <c r="I226" s="19"/>
    </row>
    <row r="227" spans="2:9" s="2" customFormat="1" ht="63.75" customHeight="1" x14ac:dyDescent="0.25">
      <c r="B227" s="60">
        <f t="shared" si="16"/>
        <v>180</v>
      </c>
      <c r="C227" s="81" t="s">
        <v>206</v>
      </c>
      <c r="D227" s="28" t="s">
        <v>24</v>
      </c>
      <c r="E227" s="25">
        <v>2</v>
      </c>
      <c r="F227" s="26"/>
      <c r="G227" s="24"/>
      <c r="H227" s="21"/>
      <c r="I227" s="19"/>
    </row>
    <row r="228" spans="2:9" s="2" customFormat="1" ht="63" customHeight="1" x14ac:dyDescent="0.25">
      <c r="B228" s="60">
        <f t="shared" si="16"/>
        <v>181</v>
      </c>
      <c r="C228" s="81" t="s">
        <v>207</v>
      </c>
      <c r="D228" s="28" t="s">
        <v>24</v>
      </c>
      <c r="E228" s="25">
        <v>1</v>
      </c>
      <c r="F228" s="26"/>
      <c r="G228" s="24"/>
      <c r="H228" s="21"/>
      <c r="I228" s="19"/>
    </row>
    <row r="229" spans="2:9" s="2" customFormat="1" ht="52.5" customHeight="1" x14ac:dyDescent="0.25">
      <c r="B229" s="60">
        <f t="shared" si="16"/>
        <v>182</v>
      </c>
      <c r="C229" s="81" t="s">
        <v>208</v>
      </c>
      <c r="D229" s="28" t="s">
        <v>24</v>
      </c>
      <c r="E229" s="25">
        <v>2</v>
      </c>
      <c r="F229" s="26"/>
      <c r="G229" s="24"/>
      <c r="H229" s="21"/>
      <c r="I229" s="19"/>
    </row>
    <row r="230" spans="2:9" s="2" customFormat="1" ht="51.75" customHeight="1" x14ac:dyDescent="0.25">
      <c r="B230" s="60">
        <f t="shared" si="16"/>
        <v>183</v>
      </c>
      <c r="C230" s="81" t="s">
        <v>209</v>
      </c>
      <c r="D230" s="28" t="s">
        <v>24</v>
      </c>
      <c r="E230" s="25">
        <v>8</v>
      </c>
      <c r="F230" s="26"/>
      <c r="G230" s="24"/>
      <c r="H230" s="21"/>
      <c r="I230" s="19"/>
    </row>
    <row r="231" spans="2:9" s="48" customFormat="1" ht="15" x14ac:dyDescent="0.25">
      <c r="B231" s="63" t="s">
        <v>91</v>
      </c>
      <c r="C231" s="79" t="s">
        <v>375</v>
      </c>
      <c r="D231" s="56"/>
      <c r="E231" s="66"/>
      <c r="F231" s="57"/>
      <c r="G231" s="73"/>
      <c r="H231" s="58"/>
      <c r="I231" s="54"/>
    </row>
    <row r="232" spans="2:9" s="2" customFormat="1" ht="159.75" customHeight="1" x14ac:dyDescent="0.25">
      <c r="B232" s="60">
        <f>+MAX(B230:B231)+1</f>
        <v>184</v>
      </c>
      <c r="C232" s="81" t="s">
        <v>360</v>
      </c>
      <c r="D232" s="28" t="s">
        <v>35</v>
      </c>
      <c r="E232" s="25">
        <v>30</v>
      </c>
      <c r="F232" s="26"/>
      <c r="G232" s="24"/>
      <c r="H232" s="21"/>
      <c r="I232" s="19"/>
    </row>
    <row r="233" spans="2:9" s="2" customFormat="1" ht="130.5" customHeight="1" x14ac:dyDescent="0.25">
      <c r="B233" s="60">
        <f t="shared" ref="B233:B240" si="17">+B232+1</f>
        <v>185</v>
      </c>
      <c r="C233" s="81" t="s">
        <v>361</v>
      </c>
      <c r="D233" s="28" t="s">
        <v>35</v>
      </c>
      <c r="E233" s="25">
        <v>4</v>
      </c>
      <c r="F233" s="26"/>
      <c r="G233" s="24"/>
      <c r="H233" s="21"/>
      <c r="I233" s="19"/>
    </row>
    <row r="234" spans="2:9" s="2" customFormat="1" ht="156" customHeight="1" x14ac:dyDescent="0.25">
      <c r="B234" s="60">
        <f t="shared" si="17"/>
        <v>186</v>
      </c>
      <c r="C234" s="81" t="s">
        <v>362</v>
      </c>
      <c r="D234" s="28" t="s">
        <v>35</v>
      </c>
      <c r="E234" s="25">
        <v>24</v>
      </c>
      <c r="F234" s="26"/>
      <c r="G234" s="24"/>
      <c r="H234" s="21"/>
      <c r="I234" s="19"/>
    </row>
    <row r="235" spans="2:9" s="2" customFormat="1" ht="78.75" customHeight="1" x14ac:dyDescent="0.25">
      <c r="B235" s="60">
        <f t="shared" si="17"/>
        <v>187</v>
      </c>
      <c r="C235" s="81" t="s">
        <v>210</v>
      </c>
      <c r="D235" s="28" t="s">
        <v>24</v>
      </c>
      <c r="E235" s="25">
        <v>20</v>
      </c>
      <c r="F235" s="26"/>
      <c r="G235" s="24"/>
      <c r="H235" s="21"/>
      <c r="I235" s="19"/>
    </row>
    <row r="236" spans="2:9" s="2" customFormat="1" ht="66" customHeight="1" x14ac:dyDescent="0.25">
      <c r="B236" s="60">
        <f t="shared" si="17"/>
        <v>188</v>
      </c>
      <c r="C236" s="81" t="s">
        <v>211</v>
      </c>
      <c r="D236" s="28" t="s">
        <v>24</v>
      </c>
      <c r="E236" s="25">
        <v>2</v>
      </c>
      <c r="F236" s="26"/>
      <c r="G236" s="24"/>
      <c r="H236" s="21"/>
      <c r="I236" s="19"/>
    </row>
    <row r="237" spans="2:9" s="2" customFormat="1" ht="63.75" customHeight="1" x14ac:dyDescent="0.25">
      <c r="B237" s="60">
        <f t="shared" si="17"/>
        <v>189</v>
      </c>
      <c r="C237" s="81" t="s">
        <v>212</v>
      </c>
      <c r="D237" s="28" t="s">
        <v>24</v>
      </c>
      <c r="E237" s="25">
        <v>6</v>
      </c>
      <c r="F237" s="26"/>
      <c r="G237" s="24"/>
      <c r="H237" s="21"/>
      <c r="I237" s="19"/>
    </row>
    <row r="238" spans="2:9" s="2" customFormat="1" ht="53.25" customHeight="1" x14ac:dyDescent="0.25">
      <c r="B238" s="60">
        <f t="shared" si="17"/>
        <v>190</v>
      </c>
      <c r="C238" s="81" t="s">
        <v>213</v>
      </c>
      <c r="D238" s="28" t="s">
        <v>24</v>
      </c>
      <c r="E238" s="25">
        <v>4</v>
      </c>
      <c r="F238" s="26"/>
      <c r="G238" s="24"/>
      <c r="H238" s="21"/>
      <c r="I238" s="19"/>
    </row>
    <row r="239" spans="2:9" s="2" customFormat="1" ht="63" customHeight="1" x14ac:dyDescent="0.25">
      <c r="B239" s="60">
        <f t="shared" si="17"/>
        <v>191</v>
      </c>
      <c r="C239" s="81" t="s">
        <v>331</v>
      </c>
      <c r="D239" s="28" t="s">
        <v>24</v>
      </c>
      <c r="E239" s="25">
        <v>18</v>
      </c>
      <c r="F239" s="26"/>
      <c r="G239" s="24"/>
      <c r="H239" s="21"/>
      <c r="I239" s="19"/>
    </row>
    <row r="240" spans="2:9" s="2" customFormat="1" ht="51" x14ac:dyDescent="0.25">
      <c r="B240" s="60">
        <f t="shared" si="17"/>
        <v>192</v>
      </c>
      <c r="C240" s="81" t="s">
        <v>214</v>
      </c>
      <c r="D240" s="28" t="s">
        <v>24</v>
      </c>
      <c r="E240" s="25">
        <v>9</v>
      </c>
      <c r="F240" s="26"/>
      <c r="G240" s="24"/>
      <c r="H240" s="21"/>
      <c r="I240" s="19"/>
    </row>
    <row r="241" spans="2:9" s="48" customFormat="1" ht="15" x14ac:dyDescent="0.25">
      <c r="B241" s="63" t="s">
        <v>94</v>
      </c>
      <c r="C241" s="79" t="s">
        <v>376</v>
      </c>
      <c r="D241" s="56"/>
      <c r="E241" s="66"/>
      <c r="F241" s="57"/>
      <c r="G241" s="73"/>
      <c r="H241" s="58"/>
      <c r="I241" s="54"/>
    </row>
    <row r="242" spans="2:9" s="2" customFormat="1" ht="140.25" x14ac:dyDescent="0.25">
      <c r="B242" s="60">
        <f>+MAX(B240:B241)+1</f>
        <v>193</v>
      </c>
      <c r="C242" s="81" t="s">
        <v>363</v>
      </c>
      <c r="D242" s="28" t="s">
        <v>35</v>
      </c>
      <c r="E242" s="25">
        <v>30</v>
      </c>
      <c r="F242" s="26"/>
      <c r="G242" s="24"/>
      <c r="H242" s="21"/>
      <c r="I242" s="19"/>
    </row>
    <row r="243" spans="2:9" s="2" customFormat="1" ht="126" customHeight="1" x14ac:dyDescent="0.25">
      <c r="B243" s="60">
        <f t="shared" ref="B243:B247" si="18">+B242+1</f>
        <v>194</v>
      </c>
      <c r="C243" s="81" t="s">
        <v>364</v>
      </c>
      <c r="D243" s="28" t="s">
        <v>35</v>
      </c>
      <c r="E243" s="25">
        <v>4</v>
      </c>
      <c r="F243" s="26"/>
      <c r="G243" s="24"/>
      <c r="H243" s="21"/>
      <c r="I243" s="19"/>
    </row>
    <row r="244" spans="2:9" s="2" customFormat="1" ht="153" x14ac:dyDescent="0.25">
      <c r="B244" s="60">
        <f t="shared" si="18"/>
        <v>195</v>
      </c>
      <c r="C244" s="81" t="s">
        <v>365</v>
      </c>
      <c r="D244" s="28" t="s">
        <v>35</v>
      </c>
      <c r="E244" s="25">
        <v>18</v>
      </c>
      <c r="F244" s="26"/>
      <c r="G244" s="24"/>
      <c r="H244" s="21"/>
      <c r="I244" s="19"/>
    </row>
    <row r="245" spans="2:9" s="2" customFormat="1" ht="75" customHeight="1" x14ac:dyDescent="0.25">
      <c r="B245" s="60">
        <f t="shared" si="18"/>
        <v>196</v>
      </c>
      <c r="C245" s="81" t="s">
        <v>210</v>
      </c>
      <c r="D245" s="28" t="s">
        <v>24</v>
      </c>
      <c r="E245" s="25">
        <v>30</v>
      </c>
      <c r="F245" s="26"/>
      <c r="G245" s="24"/>
      <c r="H245" s="21"/>
      <c r="I245" s="19"/>
    </row>
    <row r="246" spans="2:9" s="2" customFormat="1" ht="50.25" customHeight="1" x14ac:dyDescent="0.25">
      <c r="B246" s="60">
        <f t="shared" si="18"/>
        <v>197</v>
      </c>
      <c r="C246" s="81" t="s">
        <v>213</v>
      </c>
      <c r="D246" s="28" t="s">
        <v>24</v>
      </c>
      <c r="E246" s="25">
        <v>4</v>
      </c>
      <c r="F246" s="26"/>
      <c r="G246" s="24"/>
      <c r="H246" s="21"/>
      <c r="I246" s="19"/>
    </row>
    <row r="247" spans="2:9" s="2" customFormat="1" ht="66.75" customHeight="1" x14ac:dyDescent="0.25">
      <c r="B247" s="60">
        <f t="shared" si="18"/>
        <v>198</v>
      </c>
      <c r="C247" s="81" t="s">
        <v>331</v>
      </c>
      <c r="D247" s="28" t="s">
        <v>24</v>
      </c>
      <c r="E247" s="25">
        <v>24</v>
      </c>
      <c r="F247" s="26"/>
      <c r="G247" s="24"/>
      <c r="H247" s="21"/>
      <c r="I247" s="19"/>
    </row>
    <row r="248" spans="2:9" s="48" customFormat="1" ht="15" x14ac:dyDescent="0.25">
      <c r="B248" s="63" t="s">
        <v>95</v>
      </c>
      <c r="C248" s="79" t="s">
        <v>96</v>
      </c>
      <c r="D248" s="56"/>
      <c r="E248" s="66"/>
      <c r="F248" s="57"/>
      <c r="G248" s="73"/>
      <c r="H248" s="58"/>
      <c r="I248" s="54"/>
    </row>
    <row r="249" spans="2:9" s="2" customFormat="1" ht="52.5" customHeight="1" x14ac:dyDescent="0.25">
      <c r="B249" s="60">
        <f>+MAX(B247:B248)+1</f>
        <v>199</v>
      </c>
      <c r="C249" s="81" t="s">
        <v>215</v>
      </c>
      <c r="D249" s="28" t="s">
        <v>31</v>
      </c>
      <c r="E249" s="25">
        <v>27.5</v>
      </c>
      <c r="F249" s="26"/>
      <c r="G249" s="24"/>
      <c r="H249" s="21"/>
      <c r="I249" s="19"/>
    </row>
    <row r="250" spans="2:9" s="2" customFormat="1" ht="51" x14ac:dyDescent="0.25">
      <c r="B250" s="60">
        <f t="shared" ref="B250:B255" si="19">+B249+1</f>
        <v>200</v>
      </c>
      <c r="C250" s="81" t="s">
        <v>330</v>
      </c>
      <c r="D250" s="28" t="s">
        <v>24</v>
      </c>
      <c r="E250" s="25">
        <v>1</v>
      </c>
      <c r="F250" s="26"/>
      <c r="G250" s="24"/>
      <c r="H250" s="21"/>
      <c r="I250" s="19"/>
    </row>
    <row r="251" spans="2:9" s="2" customFormat="1" ht="64.5" customHeight="1" x14ac:dyDescent="0.25">
      <c r="B251" s="60">
        <f t="shared" si="19"/>
        <v>201</v>
      </c>
      <c r="C251" s="81" t="s">
        <v>216</v>
      </c>
      <c r="D251" s="28" t="s">
        <v>24</v>
      </c>
      <c r="E251" s="25">
        <v>1</v>
      </c>
      <c r="F251" s="26"/>
      <c r="G251" s="24"/>
      <c r="H251" s="21"/>
      <c r="I251" s="19"/>
    </row>
    <row r="252" spans="2:9" s="2" customFormat="1" ht="63.75" customHeight="1" x14ac:dyDescent="0.25">
      <c r="B252" s="60">
        <f t="shared" si="19"/>
        <v>202</v>
      </c>
      <c r="C252" s="81" t="s">
        <v>217</v>
      </c>
      <c r="D252" s="28" t="s">
        <v>24</v>
      </c>
      <c r="E252" s="25">
        <v>1</v>
      </c>
      <c r="F252" s="26"/>
      <c r="G252" s="24"/>
      <c r="H252" s="21"/>
      <c r="I252" s="19"/>
    </row>
    <row r="253" spans="2:9" s="2" customFormat="1" ht="51.75" customHeight="1" x14ac:dyDescent="0.25">
      <c r="B253" s="60">
        <f t="shared" si="19"/>
        <v>203</v>
      </c>
      <c r="C253" s="81" t="s">
        <v>218</v>
      </c>
      <c r="D253" s="28" t="s">
        <v>24</v>
      </c>
      <c r="E253" s="25">
        <v>5</v>
      </c>
      <c r="F253" s="26"/>
      <c r="G253" s="24"/>
      <c r="H253" s="21"/>
      <c r="I253" s="19"/>
    </row>
    <row r="254" spans="2:9" s="2" customFormat="1" ht="63.75" customHeight="1" x14ac:dyDescent="0.25">
      <c r="B254" s="60">
        <f t="shared" si="19"/>
        <v>204</v>
      </c>
      <c r="C254" s="81" t="s">
        <v>219</v>
      </c>
      <c r="D254" s="28" t="s">
        <v>24</v>
      </c>
      <c r="E254" s="25">
        <v>1</v>
      </c>
      <c r="F254" s="26"/>
      <c r="G254" s="24"/>
      <c r="H254" s="21"/>
      <c r="I254" s="19"/>
    </row>
    <row r="255" spans="2:9" s="2" customFormat="1" ht="65.25" customHeight="1" x14ac:dyDescent="0.25">
      <c r="B255" s="60">
        <f t="shared" si="19"/>
        <v>205</v>
      </c>
      <c r="C255" s="81" t="s">
        <v>326</v>
      </c>
      <c r="D255" s="28" t="s">
        <v>24</v>
      </c>
      <c r="E255" s="25">
        <v>7</v>
      </c>
      <c r="F255" s="26"/>
      <c r="G255" s="24"/>
      <c r="H255" s="21"/>
      <c r="I255" s="19"/>
    </row>
    <row r="256" spans="2:9" s="48" customFormat="1" ht="15" x14ac:dyDescent="0.25">
      <c r="B256" s="63" t="s">
        <v>97</v>
      </c>
      <c r="C256" s="79" t="s">
        <v>220</v>
      </c>
      <c r="D256" s="56"/>
      <c r="E256" s="66"/>
      <c r="F256" s="57"/>
      <c r="G256" s="73"/>
      <c r="H256" s="58"/>
      <c r="I256" s="54"/>
    </row>
    <row r="257" spans="2:9" s="2" customFormat="1" ht="49.5" customHeight="1" x14ac:dyDescent="0.25">
      <c r="B257" s="60">
        <f>+MAX(B255:B256)+1</f>
        <v>206</v>
      </c>
      <c r="C257" s="81" t="s">
        <v>221</v>
      </c>
      <c r="D257" s="28" t="s">
        <v>31</v>
      </c>
      <c r="E257" s="25">
        <v>1</v>
      </c>
      <c r="F257" s="26"/>
      <c r="G257" s="24"/>
      <c r="H257" s="21"/>
      <c r="I257" s="19"/>
    </row>
    <row r="258" spans="2:9" s="2" customFormat="1" ht="51.75" customHeight="1" x14ac:dyDescent="0.25">
      <c r="B258" s="60">
        <f t="shared" ref="B258:B321" si="20">+B257+1</f>
        <v>207</v>
      </c>
      <c r="C258" s="81" t="s">
        <v>222</v>
      </c>
      <c r="D258" s="28" t="s">
        <v>31</v>
      </c>
      <c r="E258" s="25">
        <v>14</v>
      </c>
      <c r="F258" s="26"/>
      <c r="G258" s="24"/>
      <c r="H258" s="21"/>
      <c r="I258" s="19"/>
    </row>
    <row r="259" spans="2:9" s="2" customFormat="1" ht="48.75" customHeight="1" x14ac:dyDescent="0.25">
      <c r="B259" s="60">
        <f t="shared" si="20"/>
        <v>208</v>
      </c>
      <c r="C259" s="81" t="s">
        <v>223</v>
      </c>
      <c r="D259" s="28" t="s">
        <v>31</v>
      </c>
      <c r="E259" s="25">
        <v>5</v>
      </c>
      <c r="F259" s="26"/>
      <c r="G259" s="24"/>
      <c r="H259" s="21"/>
      <c r="I259" s="19"/>
    </row>
    <row r="260" spans="2:9" s="2" customFormat="1" ht="52.5" customHeight="1" x14ac:dyDescent="0.25">
      <c r="B260" s="60">
        <f t="shared" si="20"/>
        <v>209</v>
      </c>
      <c r="C260" s="81" t="s">
        <v>315</v>
      </c>
      <c r="D260" s="28" t="s">
        <v>31</v>
      </c>
      <c r="E260" s="25">
        <v>16</v>
      </c>
      <c r="F260" s="26"/>
      <c r="G260" s="24"/>
      <c r="H260" s="21"/>
      <c r="I260" s="19"/>
    </row>
    <row r="261" spans="2:9" s="2" customFormat="1" ht="51" customHeight="1" x14ac:dyDescent="0.25">
      <c r="B261" s="60">
        <f t="shared" si="20"/>
        <v>210</v>
      </c>
      <c r="C261" s="81" t="s">
        <v>307</v>
      </c>
      <c r="D261" s="28" t="s">
        <v>31</v>
      </c>
      <c r="E261" s="25">
        <v>5</v>
      </c>
      <c r="F261" s="26"/>
      <c r="G261" s="24"/>
      <c r="H261" s="21"/>
      <c r="I261" s="19"/>
    </row>
    <row r="262" spans="2:9" s="2" customFormat="1" ht="38.25" x14ac:dyDescent="0.25">
      <c r="B262" s="60">
        <f t="shared" si="20"/>
        <v>211</v>
      </c>
      <c r="C262" s="81" t="s">
        <v>224</v>
      </c>
      <c r="D262" s="28" t="s">
        <v>31</v>
      </c>
      <c r="E262" s="25">
        <v>20</v>
      </c>
      <c r="F262" s="26"/>
      <c r="G262" s="24"/>
      <c r="H262" s="21"/>
      <c r="I262" s="19"/>
    </row>
    <row r="263" spans="2:9" s="2" customFormat="1" ht="50.25" customHeight="1" x14ac:dyDescent="0.25">
      <c r="B263" s="60">
        <f t="shared" si="20"/>
        <v>212</v>
      </c>
      <c r="C263" s="81" t="s">
        <v>225</v>
      </c>
      <c r="D263" s="28" t="s">
        <v>31</v>
      </c>
      <c r="E263" s="25">
        <v>4</v>
      </c>
      <c r="F263" s="26"/>
      <c r="G263" s="24"/>
      <c r="H263" s="21"/>
      <c r="I263" s="19"/>
    </row>
    <row r="264" spans="2:9" s="2" customFormat="1" ht="50.25" customHeight="1" x14ac:dyDescent="0.25">
      <c r="B264" s="60">
        <f t="shared" si="20"/>
        <v>213</v>
      </c>
      <c r="C264" s="81" t="s">
        <v>312</v>
      </c>
      <c r="D264" s="28" t="s">
        <v>31</v>
      </c>
      <c r="E264" s="25">
        <v>15</v>
      </c>
      <c r="F264" s="26"/>
      <c r="G264" s="24"/>
      <c r="H264" s="21"/>
      <c r="I264" s="19"/>
    </row>
    <row r="265" spans="2:9" s="2" customFormat="1" ht="53.25" customHeight="1" x14ac:dyDescent="0.25">
      <c r="B265" s="60">
        <f t="shared" si="20"/>
        <v>214</v>
      </c>
      <c r="C265" s="81" t="s">
        <v>226</v>
      </c>
      <c r="D265" s="28" t="s">
        <v>31</v>
      </c>
      <c r="E265" s="25">
        <v>9</v>
      </c>
      <c r="F265" s="26"/>
      <c r="G265" s="24"/>
      <c r="H265" s="21"/>
      <c r="I265" s="19"/>
    </row>
    <row r="266" spans="2:9" s="2" customFormat="1" ht="49.5" customHeight="1" x14ac:dyDescent="0.25">
      <c r="B266" s="60">
        <f t="shared" si="20"/>
        <v>215</v>
      </c>
      <c r="C266" s="81" t="s">
        <v>227</v>
      </c>
      <c r="D266" s="28" t="s">
        <v>24</v>
      </c>
      <c r="E266" s="25">
        <v>2</v>
      </c>
      <c r="F266" s="26"/>
      <c r="G266" s="24"/>
      <c r="H266" s="21"/>
      <c r="I266" s="19"/>
    </row>
    <row r="267" spans="2:9" s="2" customFormat="1" ht="51.75" customHeight="1" x14ac:dyDescent="0.25">
      <c r="B267" s="60">
        <f t="shared" si="20"/>
        <v>216</v>
      </c>
      <c r="C267" s="81" t="s">
        <v>228</v>
      </c>
      <c r="D267" s="28" t="s">
        <v>24</v>
      </c>
      <c r="E267" s="25">
        <v>1</v>
      </c>
      <c r="F267" s="26"/>
      <c r="G267" s="24"/>
      <c r="H267" s="21"/>
      <c r="I267" s="19"/>
    </row>
    <row r="268" spans="2:9" s="2" customFormat="1" ht="50.25" customHeight="1" x14ac:dyDescent="0.25">
      <c r="B268" s="60">
        <f t="shared" si="20"/>
        <v>217</v>
      </c>
      <c r="C268" s="81" t="s">
        <v>229</v>
      </c>
      <c r="D268" s="28" t="s">
        <v>24</v>
      </c>
      <c r="E268" s="25">
        <v>7</v>
      </c>
      <c r="F268" s="26"/>
      <c r="G268" s="24"/>
      <c r="H268" s="21"/>
      <c r="I268" s="19"/>
    </row>
    <row r="269" spans="2:9" s="2" customFormat="1" ht="49.5" customHeight="1" x14ac:dyDescent="0.25">
      <c r="B269" s="60">
        <f t="shared" si="20"/>
        <v>218</v>
      </c>
      <c r="C269" s="81" t="s">
        <v>230</v>
      </c>
      <c r="D269" s="28" t="s">
        <v>24</v>
      </c>
      <c r="E269" s="25">
        <v>2</v>
      </c>
      <c r="F269" s="26"/>
      <c r="G269" s="24"/>
      <c r="H269" s="21"/>
      <c r="I269" s="19"/>
    </row>
    <row r="270" spans="2:9" s="2" customFormat="1" ht="51" customHeight="1" x14ac:dyDescent="0.25">
      <c r="B270" s="60">
        <f t="shared" si="20"/>
        <v>219</v>
      </c>
      <c r="C270" s="81" t="s">
        <v>316</v>
      </c>
      <c r="D270" s="28" t="s">
        <v>24</v>
      </c>
      <c r="E270" s="25">
        <v>1</v>
      </c>
      <c r="F270" s="26"/>
      <c r="G270" s="24"/>
      <c r="H270" s="21"/>
      <c r="I270" s="19"/>
    </row>
    <row r="271" spans="2:9" s="2" customFormat="1" ht="51" customHeight="1" x14ac:dyDescent="0.25">
      <c r="B271" s="60">
        <f t="shared" si="20"/>
        <v>220</v>
      </c>
      <c r="C271" s="81" t="s">
        <v>231</v>
      </c>
      <c r="D271" s="28" t="s">
        <v>99</v>
      </c>
      <c r="E271" s="25">
        <v>2</v>
      </c>
      <c r="F271" s="26"/>
      <c r="G271" s="24"/>
      <c r="H271" s="21"/>
      <c r="I271" s="19"/>
    </row>
    <row r="272" spans="2:9" s="2" customFormat="1" ht="51.75" customHeight="1" x14ac:dyDescent="0.25">
      <c r="B272" s="60">
        <f t="shared" si="20"/>
        <v>221</v>
      </c>
      <c r="C272" s="81" t="s">
        <v>232</v>
      </c>
      <c r="D272" s="28" t="s">
        <v>99</v>
      </c>
      <c r="E272" s="25">
        <v>10</v>
      </c>
      <c r="F272" s="26"/>
      <c r="G272" s="24"/>
      <c r="H272" s="21"/>
      <c r="I272" s="19"/>
    </row>
    <row r="273" spans="2:9" s="2" customFormat="1" ht="50.25" customHeight="1" x14ac:dyDescent="0.25">
      <c r="B273" s="60">
        <f t="shared" si="20"/>
        <v>222</v>
      </c>
      <c r="C273" s="81" t="s">
        <v>233</v>
      </c>
      <c r="D273" s="28" t="s">
        <v>24</v>
      </c>
      <c r="E273" s="25">
        <v>6</v>
      </c>
      <c r="F273" s="26"/>
      <c r="G273" s="24"/>
      <c r="H273" s="21"/>
      <c r="I273" s="19"/>
    </row>
    <row r="274" spans="2:9" s="2" customFormat="1" ht="49.5" customHeight="1" x14ac:dyDescent="0.25">
      <c r="B274" s="60">
        <f t="shared" si="20"/>
        <v>223</v>
      </c>
      <c r="C274" s="81" t="s">
        <v>317</v>
      </c>
      <c r="D274" s="28" t="s">
        <v>99</v>
      </c>
      <c r="E274" s="25">
        <v>4</v>
      </c>
      <c r="F274" s="26"/>
      <c r="G274" s="24"/>
      <c r="H274" s="21"/>
      <c r="I274" s="19"/>
    </row>
    <row r="275" spans="2:9" s="2" customFormat="1" ht="52.5" customHeight="1" x14ac:dyDescent="0.25">
      <c r="B275" s="60">
        <f t="shared" si="20"/>
        <v>224</v>
      </c>
      <c r="C275" s="81" t="s">
        <v>308</v>
      </c>
      <c r="D275" s="28" t="s">
        <v>99</v>
      </c>
      <c r="E275" s="25">
        <v>2</v>
      </c>
      <c r="F275" s="26"/>
      <c r="G275" s="24"/>
      <c r="H275" s="21"/>
      <c r="I275" s="19"/>
    </row>
    <row r="276" spans="2:9" s="2" customFormat="1" ht="52.5" customHeight="1" x14ac:dyDescent="0.25">
      <c r="B276" s="60">
        <f t="shared" si="20"/>
        <v>225</v>
      </c>
      <c r="C276" s="81" t="s">
        <v>234</v>
      </c>
      <c r="D276" s="28" t="s">
        <v>24</v>
      </c>
      <c r="E276" s="25">
        <v>14</v>
      </c>
      <c r="F276" s="26"/>
      <c r="G276" s="24"/>
      <c r="H276" s="21"/>
      <c r="I276" s="19"/>
    </row>
    <row r="277" spans="2:9" s="2" customFormat="1" ht="49.5" customHeight="1" x14ac:dyDescent="0.25">
      <c r="B277" s="60">
        <f t="shared" si="20"/>
        <v>226</v>
      </c>
      <c r="C277" s="81" t="s">
        <v>235</v>
      </c>
      <c r="D277" s="28" t="s">
        <v>24</v>
      </c>
      <c r="E277" s="25">
        <v>2</v>
      </c>
      <c r="F277" s="26"/>
      <c r="G277" s="24"/>
      <c r="H277" s="21"/>
      <c r="I277" s="19"/>
    </row>
    <row r="278" spans="2:9" s="2" customFormat="1" ht="51" customHeight="1" x14ac:dyDescent="0.25">
      <c r="B278" s="60">
        <f t="shared" si="20"/>
        <v>227</v>
      </c>
      <c r="C278" s="81" t="s">
        <v>313</v>
      </c>
      <c r="D278" s="28" t="s">
        <v>24</v>
      </c>
      <c r="E278" s="25">
        <v>1</v>
      </c>
      <c r="F278" s="26"/>
      <c r="G278" s="24"/>
      <c r="H278" s="21"/>
      <c r="I278" s="19"/>
    </row>
    <row r="279" spans="2:9" s="2" customFormat="1" ht="50.25" customHeight="1" x14ac:dyDescent="0.25">
      <c r="B279" s="60">
        <f t="shared" si="20"/>
        <v>228</v>
      </c>
      <c r="C279" s="81" t="s">
        <v>236</v>
      </c>
      <c r="D279" s="28" t="s">
        <v>24</v>
      </c>
      <c r="E279" s="25">
        <v>14</v>
      </c>
      <c r="F279" s="26"/>
      <c r="G279" s="24"/>
      <c r="H279" s="21"/>
      <c r="I279" s="19"/>
    </row>
    <row r="280" spans="2:9" s="2" customFormat="1" ht="51.75" customHeight="1" x14ac:dyDescent="0.25">
      <c r="B280" s="60">
        <f t="shared" si="20"/>
        <v>229</v>
      </c>
      <c r="C280" s="81" t="s">
        <v>237</v>
      </c>
      <c r="D280" s="28" t="s">
        <v>24</v>
      </c>
      <c r="E280" s="25">
        <v>5</v>
      </c>
      <c r="F280" s="26"/>
      <c r="G280" s="24"/>
      <c r="H280" s="21"/>
      <c r="I280" s="19"/>
    </row>
    <row r="281" spans="2:9" s="2" customFormat="1" ht="52.5" customHeight="1" x14ac:dyDescent="0.25">
      <c r="B281" s="60">
        <f t="shared" si="20"/>
        <v>230</v>
      </c>
      <c r="C281" s="81" t="s">
        <v>238</v>
      </c>
      <c r="D281" s="28" t="s">
        <v>24</v>
      </c>
      <c r="E281" s="25">
        <v>2</v>
      </c>
      <c r="F281" s="26"/>
      <c r="G281" s="24"/>
      <c r="H281" s="21"/>
      <c r="I281" s="19"/>
    </row>
    <row r="282" spans="2:9" s="2" customFormat="1" ht="51.75" customHeight="1" x14ac:dyDescent="0.25">
      <c r="B282" s="60">
        <f t="shared" si="20"/>
        <v>231</v>
      </c>
      <c r="C282" s="81" t="s">
        <v>318</v>
      </c>
      <c r="D282" s="28" t="s">
        <v>24</v>
      </c>
      <c r="E282" s="25">
        <v>4</v>
      </c>
      <c r="F282" s="26"/>
      <c r="G282" s="24"/>
      <c r="H282" s="21"/>
      <c r="I282" s="19"/>
    </row>
    <row r="283" spans="2:9" s="2" customFormat="1" ht="48" customHeight="1" x14ac:dyDescent="0.25">
      <c r="B283" s="60">
        <f t="shared" si="20"/>
        <v>232</v>
      </c>
      <c r="C283" s="81" t="s">
        <v>309</v>
      </c>
      <c r="D283" s="28" t="s">
        <v>24</v>
      </c>
      <c r="E283" s="25">
        <v>2</v>
      </c>
      <c r="F283" s="26"/>
      <c r="G283" s="24"/>
      <c r="H283" s="21"/>
      <c r="I283" s="19"/>
    </row>
    <row r="284" spans="2:9" s="2" customFormat="1" ht="51" customHeight="1" x14ac:dyDescent="0.25">
      <c r="B284" s="60">
        <f t="shared" si="20"/>
        <v>233</v>
      </c>
      <c r="C284" s="81" t="s">
        <v>239</v>
      </c>
      <c r="D284" s="28" t="s">
        <v>24</v>
      </c>
      <c r="E284" s="25">
        <v>20</v>
      </c>
      <c r="F284" s="26"/>
      <c r="G284" s="24"/>
      <c r="H284" s="21"/>
      <c r="I284" s="19"/>
    </row>
    <row r="285" spans="2:9" s="2" customFormat="1" ht="51" customHeight="1" x14ac:dyDescent="0.25">
      <c r="B285" s="60">
        <f t="shared" si="20"/>
        <v>234</v>
      </c>
      <c r="C285" s="81" t="s">
        <v>240</v>
      </c>
      <c r="D285" s="28" t="s">
        <v>24</v>
      </c>
      <c r="E285" s="25">
        <v>5</v>
      </c>
      <c r="F285" s="26"/>
      <c r="G285" s="24"/>
      <c r="H285" s="21"/>
      <c r="I285" s="19"/>
    </row>
    <row r="286" spans="2:9" s="2" customFormat="1" ht="51" customHeight="1" x14ac:dyDescent="0.25">
      <c r="B286" s="60">
        <f t="shared" si="20"/>
        <v>235</v>
      </c>
      <c r="C286" s="81" t="s">
        <v>319</v>
      </c>
      <c r="D286" s="28" t="s">
        <v>24</v>
      </c>
      <c r="E286" s="25">
        <v>3</v>
      </c>
      <c r="F286" s="26"/>
      <c r="G286" s="24"/>
      <c r="H286" s="21"/>
      <c r="I286" s="19"/>
    </row>
    <row r="287" spans="2:9" s="2" customFormat="1" ht="50.25" customHeight="1" x14ac:dyDescent="0.25">
      <c r="B287" s="60">
        <f t="shared" si="20"/>
        <v>236</v>
      </c>
      <c r="C287" s="81" t="s">
        <v>241</v>
      </c>
      <c r="D287" s="28" t="s">
        <v>24</v>
      </c>
      <c r="E287" s="25">
        <v>2</v>
      </c>
      <c r="F287" s="26"/>
      <c r="G287" s="24"/>
      <c r="H287" s="21"/>
      <c r="I287" s="19"/>
    </row>
    <row r="288" spans="2:9" s="2" customFormat="1" ht="49.5" customHeight="1" x14ac:dyDescent="0.25">
      <c r="B288" s="60">
        <f t="shared" si="20"/>
        <v>237</v>
      </c>
      <c r="C288" s="81" t="s">
        <v>242</v>
      </c>
      <c r="D288" s="28" t="s">
        <v>24</v>
      </c>
      <c r="E288" s="25">
        <v>2</v>
      </c>
      <c r="F288" s="26"/>
      <c r="G288" s="24"/>
      <c r="H288" s="21"/>
      <c r="I288" s="19"/>
    </row>
    <row r="289" spans="2:9" s="2" customFormat="1" ht="50.25" customHeight="1" x14ac:dyDescent="0.25">
      <c r="B289" s="60">
        <f t="shared" si="20"/>
        <v>238</v>
      </c>
      <c r="C289" s="81" t="s">
        <v>320</v>
      </c>
      <c r="D289" s="28" t="s">
        <v>24</v>
      </c>
      <c r="E289" s="25">
        <v>2</v>
      </c>
      <c r="F289" s="26"/>
      <c r="G289" s="24"/>
      <c r="H289" s="21"/>
      <c r="I289" s="19"/>
    </row>
    <row r="290" spans="2:9" s="2" customFormat="1" ht="50.25" customHeight="1" x14ac:dyDescent="0.25">
      <c r="B290" s="60">
        <f t="shared" si="20"/>
        <v>239</v>
      </c>
      <c r="C290" s="81" t="s">
        <v>310</v>
      </c>
      <c r="D290" s="28" t="s">
        <v>24</v>
      </c>
      <c r="E290" s="25">
        <v>2</v>
      </c>
      <c r="F290" s="26"/>
      <c r="G290" s="24"/>
      <c r="H290" s="21"/>
      <c r="I290" s="19"/>
    </row>
    <row r="291" spans="2:9" s="2" customFormat="1" ht="50.25" customHeight="1" x14ac:dyDescent="0.25">
      <c r="B291" s="60">
        <f t="shared" si="20"/>
        <v>240</v>
      </c>
      <c r="C291" s="81" t="s">
        <v>321</v>
      </c>
      <c r="D291" s="28" t="s">
        <v>24</v>
      </c>
      <c r="E291" s="25">
        <v>2</v>
      </c>
      <c r="F291" s="26"/>
      <c r="G291" s="24"/>
      <c r="H291" s="21"/>
      <c r="I291" s="19"/>
    </row>
    <row r="292" spans="2:9" s="2" customFormat="1" ht="48.75" customHeight="1" x14ac:dyDescent="0.25">
      <c r="B292" s="60">
        <f t="shared" si="20"/>
        <v>241</v>
      </c>
      <c r="C292" s="81" t="s">
        <v>243</v>
      </c>
      <c r="D292" s="28" t="s">
        <v>24</v>
      </c>
      <c r="E292" s="25">
        <v>1</v>
      </c>
      <c r="F292" s="26"/>
      <c r="G292" s="24"/>
      <c r="H292" s="21"/>
      <c r="I292" s="19"/>
    </row>
    <row r="293" spans="2:9" s="2" customFormat="1" ht="53.25" customHeight="1" x14ac:dyDescent="0.25">
      <c r="B293" s="60">
        <f t="shared" si="20"/>
        <v>242</v>
      </c>
      <c r="C293" s="81" t="s">
        <v>244</v>
      </c>
      <c r="D293" s="28" t="s">
        <v>24</v>
      </c>
      <c r="E293" s="25">
        <v>2</v>
      </c>
      <c r="F293" s="26"/>
      <c r="G293" s="24"/>
      <c r="H293" s="21"/>
      <c r="I293" s="19"/>
    </row>
    <row r="294" spans="2:9" s="2" customFormat="1" ht="50.25" customHeight="1" x14ac:dyDescent="0.25">
      <c r="B294" s="60">
        <f t="shared" si="20"/>
        <v>243</v>
      </c>
      <c r="C294" s="81" t="s">
        <v>322</v>
      </c>
      <c r="D294" s="28" t="s">
        <v>24</v>
      </c>
      <c r="E294" s="25">
        <v>2</v>
      </c>
      <c r="F294" s="26"/>
      <c r="G294" s="24"/>
      <c r="H294" s="21"/>
      <c r="I294" s="19"/>
    </row>
    <row r="295" spans="2:9" s="2" customFormat="1" ht="49.5" customHeight="1" x14ac:dyDescent="0.25">
      <c r="B295" s="60">
        <f t="shared" si="20"/>
        <v>244</v>
      </c>
      <c r="C295" s="81" t="s">
        <v>245</v>
      </c>
      <c r="D295" s="28" t="s">
        <v>24</v>
      </c>
      <c r="E295" s="25">
        <v>1</v>
      </c>
      <c r="F295" s="26"/>
      <c r="G295" s="24"/>
      <c r="H295" s="21"/>
      <c r="I295" s="19"/>
    </row>
    <row r="296" spans="2:9" s="2" customFormat="1" ht="49.5" customHeight="1" x14ac:dyDescent="0.25">
      <c r="B296" s="60">
        <f t="shared" si="20"/>
        <v>245</v>
      </c>
      <c r="C296" s="81" t="s">
        <v>246</v>
      </c>
      <c r="D296" s="28" t="s">
        <v>24</v>
      </c>
      <c r="E296" s="25">
        <v>3</v>
      </c>
      <c r="F296" s="26"/>
      <c r="G296" s="24"/>
      <c r="H296" s="21"/>
      <c r="I296" s="19"/>
    </row>
    <row r="297" spans="2:9" s="2" customFormat="1" ht="50.25" customHeight="1" x14ac:dyDescent="0.25">
      <c r="B297" s="60">
        <f t="shared" si="20"/>
        <v>246</v>
      </c>
      <c r="C297" s="81" t="s">
        <v>332</v>
      </c>
      <c r="D297" s="28" t="s">
        <v>24</v>
      </c>
      <c r="E297" s="25">
        <v>2</v>
      </c>
      <c r="F297" s="26"/>
      <c r="G297" s="24"/>
      <c r="H297" s="21"/>
      <c r="I297" s="19"/>
    </row>
    <row r="298" spans="2:9" s="2" customFormat="1" ht="49.5" customHeight="1" x14ac:dyDescent="0.25">
      <c r="B298" s="60">
        <f t="shared" si="20"/>
        <v>247</v>
      </c>
      <c r="C298" s="81" t="s">
        <v>247</v>
      </c>
      <c r="D298" s="28" t="s">
        <v>24</v>
      </c>
      <c r="E298" s="25">
        <v>5</v>
      </c>
      <c r="F298" s="26"/>
      <c r="G298" s="24"/>
      <c r="H298" s="21"/>
      <c r="I298" s="19"/>
    </row>
    <row r="299" spans="2:9" s="2" customFormat="1" ht="48.75" customHeight="1" x14ac:dyDescent="0.25">
      <c r="B299" s="60">
        <f t="shared" si="20"/>
        <v>248</v>
      </c>
      <c r="C299" s="81" t="s">
        <v>248</v>
      </c>
      <c r="D299" s="28" t="s">
        <v>24</v>
      </c>
      <c r="E299" s="25">
        <v>2</v>
      </c>
      <c r="F299" s="26"/>
      <c r="G299" s="24"/>
      <c r="H299" s="21"/>
      <c r="I299" s="19"/>
    </row>
    <row r="300" spans="2:9" s="2" customFormat="1" ht="52.5" customHeight="1" x14ac:dyDescent="0.25">
      <c r="B300" s="60">
        <f t="shared" si="20"/>
        <v>249</v>
      </c>
      <c r="C300" s="81" t="s">
        <v>249</v>
      </c>
      <c r="D300" s="28" t="s">
        <v>24</v>
      </c>
      <c r="E300" s="25">
        <v>2</v>
      </c>
      <c r="F300" s="26"/>
      <c r="G300" s="24"/>
      <c r="H300" s="21"/>
      <c r="I300" s="19"/>
    </row>
    <row r="301" spans="2:9" s="2" customFormat="1" ht="51" customHeight="1" x14ac:dyDescent="0.25">
      <c r="B301" s="60">
        <f t="shared" si="20"/>
        <v>250</v>
      </c>
      <c r="C301" s="81" t="s">
        <v>314</v>
      </c>
      <c r="D301" s="28" t="s">
        <v>24</v>
      </c>
      <c r="E301" s="25">
        <v>1</v>
      </c>
      <c r="F301" s="26"/>
      <c r="G301" s="24"/>
      <c r="H301" s="21"/>
      <c r="I301" s="19"/>
    </row>
    <row r="302" spans="2:9" s="2" customFormat="1" ht="49.5" customHeight="1" x14ac:dyDescent="0.25">
      <c r="B302" s="60">
        <f t="shared" si="20"/>
        <v>251</v>
      </c>
      <c r="C302" s="81" t="s">
        <v>250</v>
      </c>
      <c r="D302" s="28" t="s">
        <v>24</v>
      </c>
      <c r="E302" s="25">
        <v>1</v>
      </c>
      <c r="F302" s="26"/>
      <c r="G302" s="24"/>
      <c r="H302" s="21"/>
      <c r="I302" s="19"/>
    </row>
    <row r="303" spans="2:9" s="2" customFormat="1" ht="51" customHeight="1" x14ac:dyDescent="0.25">
      <c r="B303" s="60">
        <f t="shared" si="20"/>
        <v>252</v>
      </c>
      <c r="C303" s="81" t="s">
        <v>251</v>
      </c>
      <c r="D303" s="28" t="s">
        <v>24</v>
      </c>
      <c r="E303" s="25">
        <v>4</v>
      </c>
      <c r="F303" s="26"/>
      <c r="G303" s="24"/>
      <c r="H303" s="21"/>
      <c r="I303" s="19"/>
    </row>
    <row r="304" spans="2:9" s="2" customFormat="1" ht="48" customHeight="1" x14ac:dyDescent="0.25">
      <c r="B304" s="60">
        <f t="shared" si="20"/>
        <v>253</v>
      </c>
      <c r="C304" s="81" t="s">
        <v>252</v>
      </c>
      <c r="D304" s="28" t="s">
        <v>24</v>
      </c>
      <c r="E304" s="25">
        <v>3</v>
      </c>
      <c r="F304" s="26"/>
      <c r="G304" s="24"/>
      <c r="H304" s="21"/>
      <c r="I304" s="19"/>
    </row>
    <row r="305" spans="2:9" s="2" customFormat="1" ht="48.75" customHeight="1" x14ac:dyDescent="0.25">
      <c r="B305" s="60">
        <f t="shared" si="20"/>
        <v>254</v>
      </c>
      <c r="C305" s="81" t="s">
        <v>323</v>
      </c>
      <c r="D305" s="28" t="s">
        <v>24</v>
      </c>
      <c r="E305" s="25">
        <v>5</v>
      </c>
      <c r="F305" s="26"/>
      <c r="G305" s="24"/>
      <c r="H305" s="21"/>
      <c r="I305" s="19"/>
    </row>
    <row r="306" spans="2:9" s="2" customFormat="1" ht="50.25" customHeight="1" x14ac:dyDescent="0.25">
      <c r="B306" s="60">
        <f t="shared" si="20"/>
        <v>255</v>
      </c>
      <c r="C306" s="81" t="s">
        <v>253</v>
      </c>
      <c r="D306" s="28" t="s">
        <v>111</v>
      </c>
      <c r="E306" s="25">
        <v>1</v>
      </c>
      <c r="F306" s="26"/>
      <c r="G306" s="24"/>
      <c r="H306" s="21"/>
      <c r="I306" s="19"/>
    </row>
    <row r="307" spans="2:9" s="2" customFormat="1" ht="51" x14ac:dyDescent="0.25">
      <c r="B307" s="60">
        <f t="shared" si="20"/>
        <v>256</v>
      </c>
      <c r="C307" s="81" t="s">
        <v>306</v>
      </c>
      <c r="D307" s="28" t="s">
        <v>24</v>
      </c>
      <c r="E307" s="25">
        <v>20</v>
      </c>
      <c r="F307" s="26"/>
      <c r="G307" s="24"/>
      <c r="H307" s="21"/>
      <c r="I307" s="19"/>
    </row>
    <row r="308" spans="2:9" s="2" customFormat="1" ht="48.75" customHeight="1" x14ac:dyDescent="0.25">
      <c r="B308" s="60">
        <f t="shared" si="20"/>
        <v>257</v>
      </c>
      <c r="C308" s="81" t="s">
        <v>305</v>
      </c>
      <c r="D308" s="28" t="s">
        <v>24</v>
      </c>
      <c r="E308" s="25">
        <v>20</v>
      </c>
      <c r="F308" s="26"/>
      <c r="G308" s="24"/>
      <c r="H308" s="21"/>
      <c r="I308" s="19"/>
    </row>
    <row r="309" spans="2:9" s="2" customFormat="1" ht="48.75" customHeight="1" x14ac:dyDescent="0.25">
      <c r="B309" s="60">
        <f t="shared" si="20"/>
        <v>258</v>
      </c>
      <c r="C309" s="81" t="s">
        <v>254</v>
      </c>
      <c r="D309" s="28" t="s">
        <v>31</v>
      </c>
      <c r="E309" s="25">
        <v>250</v>
      </c>
      <c r="F309" s="26"/>
      <c r="G309" s="24"/>
      <c r="H309" s="21"/>
      <c r="I309" s="19"/>
    </row>
    <row r="310" spans="2:9" s="2" customFormat="1" ht="50.25" customHeight="1" x14ac:dyDescent="0.25">
      <c r="B310" s="60">
        <f t="shared" si="20"/>
        <v>259</v>
      </c>
      <c r="C310" s="81" t="s">
        <v>255</v>
      </c>
      <c r="D310" s="28" t="s">
        <v>31</v>
      </c>
      <c r="E310" s="25">
        <v>70</v>
      </c>
      <c r="F310" s="26"/>
      <c r="G310" s="24"/>
      <c r="H310" s="21"/>
      <c r="I310" s="19"/>
    </row>
    <row r="311" spans="2:9" s="2" customFormat="1" ht="50.25" customHeight="1" x14ac:dyDescent="0.25">
      <c r="B311" s="60">
        <f t="shared" si="20"/>
        <v>260</v>
      </c>
      <c r="C311" s="81" t="s">
        <v>256</v>
      </c>
      <c r="D311" s="28" t="s">
        <v>31</v>
      </c>
      <c r="E311" s="25">
        <v>55</v>
      </c>
      <c r="F311" s="26"/>
      <c r="G311" s="24"/>
      <c r="H311" s="21"/>
      <c r="I311" s="19"/>
    </row>
    <row r="312" spans="2:9" s="2" customFormat="1" ht="50.25" customHeight="1" x14ac:dyDescent="0.25">
      <c r="B312" s="60">
        <f t="shared" si="20"/>
        <v>261</v>
      </c>
      <c r="C312" s="81" t="s">
        <v>257</v>
      </c>
      <c r="D312" s="28" t="s">
        <v>31</v>
      </c>
      <c r="E312" s="25">
        <v>55</v>
      </c>
      <c r="F312" s="26"/>
      <c r="G312" s="24"/>
      <c r="H312" s="21"/>
      <c r="I312" s="19"/>
    </row>
    <row r="313" spans="2:9" s="2" customFormat="1" ht="51" customHeight="1" x14ac:dyDescent="0.25">
      <c r="B313" s="60">
        <f t="shared" si="20"/>
        <v>262</v>
      </c>
      <c r="C313" s="81" t="s">
        <v>258</v>
      </c>
      <c r="D313" s="28" t="s">
        <v>31</v>
      </c>
      <c r="E313" s="25">
        <v>280</v>
      </c>
      <c r="F313" s="26"/>
      <c r="G313" s="24"/>
      <c r="H313" s="21"/>
      <c r="I313" s="19"/>
    </row>
    <row r="314" spans="2:9" s="2" customFormat="1" ht="49.5" customHeight="1" x14ac:dyDescent="0.25">
      <c r="B314" s="60">
        <f t="shared" si="20"/>
        <v>263</v>
      </c>
      <c r="C314" s="81" t="s">
        <v>259</v>
      </c>
      <c r="D314" s="28" t="s">
        <v>31</v>
      </c>
      <c r="E314" s="25">
        <v>280</v>
      </c>
      <c r="F314" s="26"/>
      <c r="G314" s="24"/>
      <c r="H314" s="21"/>
      <c r="I314" s="19"/>
    </row>
    <row r="315" spans="2:9" s="2" customFormat="1" ht="54" customHeight="1" x14ac:dyDescent="0.25">
      <c r="B315" s="60">
        <f t="shared" si="20"/>
        <v>264</v>
      </c>
      <c r="C315" s="81" t="s">
        <v>260</v>
      </c>
      <c r="D315" s="28" t="s">
        <v>31</v>
      </c>
      <c r="E315" s="25">
        <v>280</v>
      </c>
      <c r="F315" s="26"/>
      <c r="G315" s="24"/>
      <c r="H315" s="21"/>
      <c r="I315" s="19"/>
    </row>
    <row r="316" spans="2:9" s="2" customFormat="1" ht="51.75" customHeight="1" x14ac:dyDescent="0.25">
      <c r="B316" s="60">
        <f t="shared" si="20"/>
        <v>265</v>
      </c>
      <c r="C316" s="81" t="s">
        <v>261</v>
      </c>
      <c r="D316" s="28" t="s">
        <v>31</v>
      </c>
      <c r="E316" s="25">
        <v>280</v>
      </c>
      <c r="F316" s="26"/>
      <c r="G316" s="24"/>
      <c r="H316" s="21"/>
      <c r="I316" s="19"/>
    </row>
    <row r="317" spans="2:9" s="2" customFormat="1" ht="51.75" customHeight="1" x14ac:dyDescent="0.25">
      <c r="B317" s="60">
        <f t="shared" si="20"/>
        <v>266</v>
      </c>
      <c r="C317" s="81" t="s">
        <v>262</v>
      </c>
      <c r="D317" s="28" t="s">
        <v>31</v>
      </c>
      <c r="E317" s="25">
        <v>280</v>
      </c>
      <c r="F317" s="26"/>
      <c r="G317" s="24"/>
      <c r="H317" s="21"/>
      <c r="I317" s="19"/>
    </row>
    <row r="318" spans="2:9" s="2" customFormat="1" ht="51.75" customHeight="1" x14ac:dyDescent="0.25">
      <c r="B318" s="60">
        <f t="shared" si="20"/>
        <v>267</v>
      </c>
      <c r="C318" s="81" t="s">
        <v>263</v>
      </c>
      <c r="D318" s="28" t="s">
        <v>31</v>
      </c>
      <c r="E318" s="25">
        <v>280</v>
      </c>
      <c r="F318" s="26"/>
      <c r="G318" s="24"/>
      <c r="H318" s="21"/>
      <c r="I318" s="19"/>
    </row>
    <row r="319" spans="2:9" s="2" customFormat="1" ht="63" customHeight="1" x14ac:dyDescent="0.25">
      <c r="B319" s="60">
        <f t="shared" si="20"/>
        <v>268</v>
      </c>
      <c r="C319" s="81" t="s">
        <v>264</v>
      </c>
      <c r="D319" s="28" t="s">
        <v>24</v>
      </c>
      <c r="E319" s="25">
        <v>7</v>
      </c>
      <c r="F319" s="26"/>
      <c r="G319" s="24"/>
      <c r="H319" s="21"/>
      <c r="I319" s="19"/>
    </row>
    <row r="320" spans="2:9" s="2" customFormat="1" ht="63.75" customHeight="1" x14ac:dyDescent="0.25">
      <c r="B320" s="60">
        <f t="shared" si="20"/>
        <v>269</v>
      </c>
      <c r="C320" s="81" t="s">
        <v>265</v>
      </c>
      <c r="D320" s="28" t="s">
        <v>24</v>
      </c>
      <c r="E320" s="25">
        <v>4</v>
      </c>
      <c r="F320" s="26"/>
      <c r="G320" s="24"/>
      <c r="H320" s="21"/>
      <c r="I320" s="19"/>
    </row>
    <row r="321" spans="2:9" s="2" customFormat="1" ht="53.25" customHeight="1" x14ac:dyDescent="0.25">
      <c r="B321" s="60">
        <f t="shared" si="20"/>
        <v>270</v>
      </c>
      <c r="C321" s="81" t="s">
        <v>266</v>
      </c>
      <c r="D321" s="28" t="s">
        <v>24</v>
      </c>
      <c r="E321" s="25">
        <v>4</v>
      </c>
      <c r="F321" s="26"/>
      <c r="G321" s="24"/>
      <c r="H321" s="21"/>
      <c r="I321" s="19"/>
    </row>
    <row r="322" spans="2:9" s="2" customFormat="1" ht="54.75" customHeight="1" x14ac:dyDescent="0.25">
      <c r="B322" s="60">
        <f t="shared" ref="B322:B323" si="21">+B321+1</f>
        <v>271</v>
      </c>
      <c r="C322" s="81" t="s">
        <v>209</v>
      </c>
      <c r="D322" s="28" t="s">
        <v>24</v>
      </c>
      <c r="E322" s="25">
        <v>7</v>
      </c>
      <c r="F322" s="26"/>
      <c r="G322" s="24"/>
      <c r="H322" s="21"/>
      <c r="I322" s="19"/>
    </row>
    <row r="323" spans="2:9" s="2" customFormat="1" ht="51" x14ac:dyDescent="0.25">
      <c r="B323" s="60">
        <f t="shared" si="21"/>
        <v>272</v>
      </c>
      <c r="C323" s="81" t="s">
        <v>267</v>
      </c>
      <c r="D323" s="28" t="s">
        <v>24</v>
      </c>
      <c r="E323" s="25">
        <v>1</v>
      </c>
      <c r="F323" s="26"/>
      <c r="G323" s="24"/>
      <c r="H323" s="21"/>
      <c r="I323" s="19"/>
    </row>
    <row r="324" spans="2:9" s="48" customFormat="1" ht="15" x14ac:dyDescent="0.25">
      <c r="B324" s="62" t="s">
        <v>100</v>
      </c>
      <c r="C324" s="78" t="s">
        <v>101</v>
      </c>
      <c r="D324" s="50"/>
      <c r="E324" s="67"/>
      <c r="F324" s="52"/>
      <c r="G324" s="69"/>
      <c r="H324" s="53"/>
      <c r="I324" s="54"/>
    </row>
    <row r="325" spans="2:9" s="2" customFormat="1" ht="103.5" customHeight="1" x14ac:dyDescent="0.25">
      <c r="B325" s="60">
        <f>+MAX(B323:B324)+1</f>
        <v>273</v>
      </c>
      <c r="C325" s="81" t="s">
        <v>366</v>
      </c>
      <c r="D325" s="28" t="s">
        <v>24</v>
      </c>
      <c r="E325" s="25">
        <v>6</v>
      </c>
      <c r="F325" s="26"/>
      <c r="G325" s="24"/>
      <c r="H325" s="21"/>
      <c r="I325" s="19"/>
    </row>
    <row r="326" spans="2:9" s="2" customFormat="1" ht="89.25" x14ac:dyDescent="0.25">
      <c r="B326" s="60">
        <f t="shared" ref="B326:B330" si="22">+B325+1</f>
        <v>274</v>
      </c>
      <c r="C326" s="81" t="s">
        <v>367</v>
      </c>
      <c r="D326" s="28" t="s">
        <v>24</v>
      </c>
      <c r="E326" s="25">
        <v>1</v>
      </c>
      <c r="F326" s="26"/>
      <c r="G326" s="24"/>
      <c r="H326" s="21"/>
      <c r="I326" s="19"/>
    </row>
    <row r="327" spans="2:9" s="2" customFormat="1" ht="90" customHeight="1" x14ac:dyDescent="0.25">
      <c r="B327" s="60">
        <f t="shared" si="22"/>
        <v>275</v>
      </c>
      <c r="C327" s="81" t="s">
        <v>334</v>
      </c>
      <c r="D327" s="28" t="s">
        <v>31</v>
      </c>
      <c r="E327" s="25">
        <v>7.5</v>
      </c>
      <c r="F327" s="26"/>
      <c r="G327" s="24"/>
      <c r="H327" s="21"/>
      <c r="I327" s="19"/>
    </row>
    <row r="328" spans="2:9" s="2" customFormat="1" ht="90" customHeight="1" x14ac:dyDescent="0.25">
      <c r="B328" s="60">
        <f t="shared" si="22"/>
        <v>276</v>
      </c>
      <c r="C328" s="81" t="s">
        <v>335</v>
      </c>
      <c r="D328" s="28" t="s">
        <v>31</v>
      </c>
      <c r="E328" s="25">
        <v>52.5</v>
      </c>
      <c r="F328" s="26"/>
      <c r="G328" s="24"/>
      <c r="H328" s="21"/>
      <c r="I328" s="19"/>
    </row>
    <row r="329" spans="2:9" s="2" customFormat="1" ht="54" customHeight="1" x14ac:dyDescent="0.25">
      <c r="B329" s="60">
        <f t="shared" si="22"/>
        <v>277</v>
      </c>
      <c r="C329" s="81" t="s">
        <v>336</v>
      </c>
      <c r="D329" s="28" t="s">
        <v>102</v>
      </c>
      <c r="E329" s="25">
        <v>10.5</v>
      </c>
      <c r="F329" s="26"/>
      <c r="G329" s="24"/>
      <c r="H329" s="21"/>
      <c r="I329" s="19"/>
    </row>
    <row r="330" spans="2:9" s="2" customFormat="1" ht="81" customHeight="1" x14ac:dyDescent="0.25">
      <c r="B330" s="60">
        <f t="shared" si="22"/>
        <v>278</v>
      </c>
      <c r="C330" s="81" t="s">
        <v>337</v>
      </c>
      <c r="D330" s="28" t="s">
        <v>24</v>
      </c>
      <c r="E330" s="25">
        <v>25</v>
      </c>
      <c r="F330" s="26"/>
      <c r="G330" s="24"/>
      <c r="H330" s="21"/>
      <c r="I330" s="19"/>
    </row>
    <row r="331" spans="2:9" s="48" customFormat="1" ht="15" x14ac:dyDescent="0.25">
      <c r="B331" s="62" t="s">
        <v>103</v>
      </c>
      <c r="C331" s="78" t="s">
        <v>104</v>
      </c>
      <c r="D331" s="50"/>
      <c r="E331" s="67"/>
      <c r="F331" s="52"/>
      <c r="G331" s="69"/>
      <c r="H331" s="53"/>
      <c r="I331" s="54"/>
    </row>
    <row r="332" spans="2:9" s="2" customFormat="1" ht="51.75" customHeight="1" x14ac:dyDescent="0.25">
      <c r="B332" s="60">
        <f>+MAX(B330:B331)+1</f>
        <v>279</v>
      </c>
      <c r="C332" s="81" t="s">
        <v>368</v>
      </c>
      <c r="D332" s="28" t="s">
        <v>23</v>
      </c>
      <c r="E332" s="25">
        <v>414.72</v>
      </c>
      <c r="F332" s="26"/>
      <c r="G332" s="24"/>
      <c r="H332" s="21"/>
      <c r="I332" s="19"/>
    </row>
    <row r="333" spans="2:9" s="2" customFormat="1" ht="52.5" customHeight="1" x14ac:dyDescent="0.25">
      <c r="B333" s="60">
        <f t="shared" ref="B333:B337" si="23">+B332+1</f>
        <v>280</v>
      </c>
      <c r="C333" s="81" t="s">
        <v>369</v>
      </c>
      <c r="D333" s="28" t="s">
        <v>23</v>
      </c>
      <c r="E333" s="25">
        <v>96</v>
      </c>
      <c r="F333" s="26"/>
      <c r="G333" s="24"/>
      <c r="H333" s="21"/>
      <c r="I333" s="19"/>
    </row>
    <row r="334" spans="2:9" s="2" customFormat="1" ht="51.75" customHeight="1" x14ac:dyDescent="0.25">
      <c r="B334" s="60">
        <f t="shared" si="23"/>
        <v>281</v>
      </c>
      <c r="C334" s="81" t="s">
        <v>370</v>
      </c>
      <c r="D334" s="28" t="s">
        <v>23</v>
      </c>
      <c r="E334" s="25">
        <v>48.6</v>
      </c>
      <c r="F334" s="26"/>
      <c r="G334" s="24"/>
      <c r="H334" s="21"/>
      <c r="I334" s="19"/>
    </row>
    <row r="335" spans="2:9" s="2" customFormat="1" ht="52.5" customHeight="1" x14ac:dyDescent="0.25">
      <c r="B335" s="60">
        <f t="shared" si="23"/>
        <v>282</v>
      </c>
      <c r="C335" s="81" t="s">
        <v>371</v>
      </c>
      <c r="D335" s="28" t="s">
        <v>24</v>
      </c>
      <c r="E335" s="25">
        <v>19</v>
      </c>
      <c r="F335" s="26"/>
      <c r="G335" s="24"/>
      <c r="H335" s="21"/>
      <c r="I335" s="19"/>
    </row>
    <row r="336" spans="2:9" s="2" customFormat="1" ht="51" customHeight="1" x14ac:dyDescent="0.25">
      <c r="B336" s="60">
        <f t="shared" si="23"/>
        <v>283</v>
      </c>
      <c r="C336" s="81" t="s">
        <v>105</v>
      </c>
      <c r="D336" s="28" t="s">
        <v>23</v>
      </c>
      <c r="E336" s="25">
        <v>715.76</v>
      </c>
      <c r="F336" s="26"/>
      <c r="G336" s="24"/>
      <c r="H336" s="21"/>
      <c r="I336" s="19"/>
    </row>
    <row r="337" spans="2:9" s="2" customFormat="1" ht="52.5" customHeight="1" x14ac:dyDescent="0.25">
      <c r="B337" s="60">
        <f t="shared" si="23"/>
        <v>284</v>
      </c>
      <c r="C337" s="81" t="s">
        <v>106</v>
      </c>
      <c r="D337" s="28" t="s">
        <v>23</v>
      </c>
      <c r="E337" s="25">
        <v>715.76</v>
      </c>
      <c r="F337" s="26"/>
      <c r="G337" s="24"/>
      <c r="H337" s="21"/>
      <c r="I337" s="19"/>
    </row>
    <row r="338" spans="2:9" s="2" customFormat="1" ht="53.25" customHeight="1" x14ac:dyDescent="0.25">
      <c r="B338" s="60">
        <f t="shared" ref="B338:B339" si="24">+B337+1</f>
        <v>285</v>
      </c>
      <c r="C338" s="81" t="s">
        <v>268</v>
      </c>
      <c r="D338" s="28" t="s">
        <v>27</v>
      </c>
      <c r="E338" s="25">
        <v>42.5</v>
      </c>
      <c r="F338" s="26"/>
      <c r="G338" s="24"/>
      <c r="H338" s="21"/>
      <c r="I338" s="19"/>
    </row>
    <row r="339" spans="2:9" s="2" customFormat="1" ht="53.25" customHeight="1" x14ac:dyDescent="0.25">
      <c r="B339" s="60">
        <f t="shared" si="24"/>
        <v>286</v>
      </c>
      <c r="C339" s="81" t="s">
        <v>269</v>
      </c>
      <c r="D339" s="28" t="s">
        <v>107</v>
      </c>
      <c r="E339" s="25">
        <v>467.5</v>
      </c>
      <c r="F339" s="26"/>
      <c r="G339" s="24"/>
      <c r="H339" s="21"/>
      <c r="I339" s="19"/>
    </row>
    <row r="340" spans="2:9" s="36" customFormat="1" ht="15" x14ac:dyDescent="0.25">
      <c r="B340" s="61" t="s">
        <v>25</v>
      </c>
      <c r="C340" s="77" t="s">
        <v>108</v>
      </c>
      <c r="D340" s="37"/>
      <c r="E340" s="68"/>
      <c r="F340" s="39"/>
      <c r="G340" s="74"/>
      <c r="H340" s="40"/>
      <c r="I340" s="41"/>
    </row>
    <row r="341" spans="2:9" s="48" customFormat="1" ht="15" x14ac:dyDescent="0.25">
      <c r="B341" s="62" t="s">
        <v>32</v>
      </c>
      <c r="C341" s="78" t="s">
        <v>29</v>
      </c>
      <c r="D341" s="50"/>
      <c r="E341" s="67"/>
      <c r="F341" s="52"/>
      <c r="G341" s="69"/>
      <c r="H341" s="53"/>
      <c r="I341" s="54"/>
    </row>
    <row r="342" spans="2:9" s="2" customFormat="1" ht="63" customHeight="1" x14ac:dyDescent="0.25">
      <c r="B342" s="60">
        <f>+MAX(B339:B341)+1</f>
        <v>287</v>
      </c>
      <c r="C342" s="81" t="s">
        <v>270</v>
      </c>
      <c r="D342" s="28" t="s">
        <v>27</v>
      </c>
      <c r="E342" s="25">
        <v>151.97999999999999</v>
      </c>
      <c r="F342" s="26"/>
      <c r="G342" s="24"/>
      <c r="H342" s="21"/>
      <c r="I342" s="19"/>
    </row>
    <row r="343" spans="2:9" s="2" customFormat="1" ht="66.75" customHeight="1" x14ac:dyDescent="0.25">
      <c r="B343" s="60">
        <f t="shared" ref="B343:B359" si="25">+B342+1</f>
        <v>288</v>
      </c>
      <c r="C343" s="81" t="s">
        <v>109</v>
      </c>
      <c r="D343" s="28" t="s">
        <v>27</v>
      </c>
      <c r="E343" s="25">
        <v>35.76</v>
      </c>
      <c r="F343" s="26"/>
      <c r="G343" s="24"/>
      <c r="H343" s="21"/>
      <c r="I343" s="19"/>
    </row>
    <row r="344" spans="2:9" s="2" customFormat="1" ht="51.75" customHeight="1" x14ac:dyDescent="0.25">
      <c r="B344" s="60">
        <f t="shared" si="25"/>
        <v>289</v>
      </c>
      <c r="C344" s="81" t="s">
        <v>293</v>
      </c>
      <c r="D344" s="28" t="s">
        <v>23</v>
      </c>
      <c r="E344" s="25">
        <v>89.4</v>
      </c>
      <c r="F344" s="26"/>
      <c r="G344" s="24"/>
      <c r="H344" s="21"/>
      <c r="I344" s="19"/>
    </row>
    <row r="345" spans="2:9" s="2" customFormat="1" ht="51.75" customHeight="1" x14ac:dyDescent="0.25">
      <c r="B345" s="60">
        <f t="shared" si="25"/>
        <v>290</v>
      </c>
      <c r="C345" s="81" t="s">
        <v>271</v>
      </c>
      <c r="D345" s="28" t="s">
        <v>23</v>
      </c>
      <c r="E345" s="25">
        <v>60</v>
      </c>
      <c r="F345" s="26"/>
      <c r="G345" s="24"/>
      <c r="H345" s="21"/>
      <c r="I345" s="19"/>
    </row>
    <row r="346" spans="2:9" s="2" customFormat="1" ht="65.25" customHeight="1" x14ac:dyDescent="0.25">
      <c r="B346" s="60">
        <f t="shared" si="25"/>
        <v>291</v>
      </c>
      <c r="C346" s="81" t="s">
        <v>119</v>
      </c>
      <c r="D346" s="28" t="s">
        <v>30</v>
      </c>
      <c r="E346" s="25">
        <v>133.68</v>
      </c>
      <c r="F346" s="26"/>
      <c r="G346" s="24"/>
      <c r="H346" s="21"/>
      <c r="I346" s="19"/>
    </row>
    <row r="347" spans="2:9" s="2" customFormat="1" ht="66.75" customHeight="1" x14ac:dyDescent="0.25">
      <c r="B347" s="60">
        <f t="shared" si="25"/>
        <v>292</v>
      </c>
      <c r="C347" s="81" t="s">
        <v>125</v>
      </c>
      <c r="D347" s="28" t="s">
        <v>30</v>
      </c>
      <c r="E347" s="25">
        <v>418.32</v>
      </c>
      <c r="F347" s="26"/>
      <c r="G347" s="24"/>
      <c r="H347" s="21"/>
      <c r="I347" s="19"/>
    </row>
    <row r="348" spans="2:9" s="2" customFormat="1" ht="63.75" customHeight="1" x14ac:dyDescent="0.25">
      <c r="B348" s="60">
        <f t="shared" si="25"/>
        <v>293</v>
      </c>
      <c r="C348" s="81" t="s">
        <v>279</v>
      </c>
      <c r="D348" s="28" t="s">
        <v>27</v>
      </c>
      <c r="E348" s="25">
        <v>7.8</v>
      </c>
      <c r="F348" s="26"/>
      <c r="G348" s="24"/>
      <c r="H348" s="21"/>
      <c r="I348" s="19"/>
    </row>
    <row r="349" spans="2:9" s="2" customFormat="1" ht="49.5" customHeight="1" x14ac:dyDescent="0.25">
      <c r="B349" s="60">
        <f t="shared" si="25"/>
        <v>294</v>
      </c>
      <c r="C349" s="81" t="s">
        <v>372</v>
      </c>
      <c r="D349" s="28" t="s">
        <v>27</v>
      </c>
      <c r="E349" s="25">
        <v>99.48</v>
      </c>
      <c r="F349" s="26"/>
      <c r="G349" s="24"/>
      <c r="H349" s="21"/>
      <c r="I349" s="19"/>
    </row>
    <row r="350" spans="2:9" s="2" customFormat="1" ht="64.5" customHeight="1" x14ac:dyDescent="0.25">
      <c r="B350" s="60">
        <f t="shared" si="25"/>
        <v>295</v>
      </c>
      <c r="C350" s="81" t="s">
        <v>272</v>
      </c>
      <c r="D350" s="28" t="s">
        <v>31</v>
      </c>
      <c r="E350" s="25">
        <v>89.4</v>
      </c>
      <c r="F350" s="26"/>
      <c r="G350" s="24"/>
      <c r="H350" s="21"/>
      <c r="I350" s="19"/>
    </row>
    <row r="351" spans="2:9" s="2" customFormat="1" ht="63.75" customHeight="1" x14ac:dyDescent="0.25">
      <c r="B351" s="60">
        <f t="shared" si="25"/>
        <v>296</v>
      </c>
      <c r="C351" s="81" t="s">
        <v>282</v>
      </c>
      <c r="D351" s="28" t="s">
        <v>23</v>
      </c>
      <c r="E351" s="25">
        <v>178.8</v>
      </c>
      <c r="F351" s="26"/>
      <c r="G351" s="24"/>
      <c r="H351" s="21"/>
      <c r="I351" s="19"/>
    </row>
    <row r="352" spans="2:9" s="2" customFormat="1" ht="78" customHeight="1" x14ac:dyDescent="0.25">
      <c r="B352" s="60">
        <f t="shared" si="25"/>
        <v>297</v>
      </c>
      <c r="C352" s="81" t="s">
        <v>273</v>
      </c>
      <c r="D352" s="28" t="s">
        <v>31</v>
      </c>
      <c r="E352" s="25">
        <v>89.4</v>
      </c>
      <c r="F352" s="26"/>
      <c r="G352" s="24"/>
      <c r="H352" s="21"/>
      <c r="I352" s="19"/>
    </row>
    <row r="353" spans="2:9" s="2" customFormat="1" ht="63" customHeight="1" x14ac:dyDescent="0.25">
      <c r="B353" s="60">
        <f t="shared" si="25"/>
        <v>298</v>
      </c>
      <c r="C353" s="81" t="s">
        <v>294</v>
      </c>
      <c r="D353" s="28" t="s">
        <v>31</v>
      </c>
      <c r="E353" s="25">
        <v>60</v>
      </c>
      <c r="F353" s="26"/>
      <c r="G353" s="24"/>
      <c r="H353" s="21"/>
      <c r="I353" s="19"/>
    </row>
    <row r="354" spans="2:9" s="2" customFormat="1" ht="78.75" customHeight="1" x14ac:dyDescent="0.25">
      <c r="B354" s="60">
        <f t="shared" si="25"/>
        <v>299</v>
      </c>
      <c r="C354" s="81" t="s">
        <v>289</v>
      </c>
      <c r="D354" s="28" t="s">
        <v>23</v>
      </c>
      <c r="E354" s="25">
        <v>357.6</v>
      </c>
      <c r="F354" s="26"/>
      <c r="G354" s="24"/>
      <c r="H354" s="21"/>
      <c r="I354" s="19"/>
    </row>
    <row r="355" spans="2:9" s="2" customFormat="1" ht="68.25" customHeight="1" x14ac:dyDescent="0.25">
      <c r="B355" s="60">
        <f t="shared" si="25"/>
        <v>300</v>
      </c>
      <c r="C355" s="81" t="s">
        <v>325</v>
      </c>
      <c r="D355" s="28" t="s">
        <v>23</v>
      </c>
      <c r="E355" s="25">
        <v>357.6</v>
      </c>
      <c r="F355" s="26"/>
      <c r="G355" s="24"/>
      <c r="H355" s="21"/>
      <c r="I355" s="19"/>
    </row>
    <row r="356" spans="2:9" s="2" customFormat="1" ht="167.25" customHeight="1" x14ac:dyDescent="0.25">
      <c r="B356" s="60">
        <f t="shared" si="25"/>
        <v>301</v>
      </c>
      <c r="C356" s="81" t="s">
        <v>327</v>
      </c>
      <c r="D356" s="28" t="s">
        <v>31</v>
      </c>
      <c r="E356" s="25">
        <v>89.4</v>
      </c>
      <c r="F356" s="26"/>
      <c r="G356" s="24"/>
      <c r="H356" s="21"/>
      <c r="I356" s="19"/>
    </row>
    <row r="357" spans="2:9" s="2" customFormat="1" ht="62.25" customHeight="1" x14ac:dyDescent="0.25">
      <c r="B357" s="60">
        <f t="shared" si="25"/>
        <v>302</v>
      </c>
      <c r="C357" s="81" t="s">
        <v>295</v>
      </c>
      <c r="D357" s="28" t="s">
        <v>31</v>
      </c>
      <c r="E357" s="25">
        <v>89.4</v>
      </c>
      <c r="F357" s="26"/>
      <c r="G357" s="24"/>
      <c r="H357" s="21"/>
      <c r="I357" s="19"/>
    </row>
    <row r="358" spans="2:9" s="2" customFormat="1" ht="50.25" customHeight="1" x14ac:dyDescent="0.25">
      <c r="B358" s="60">
        <f t="shared" si="25"/>
        <v>303</v>
      </c>
      <c r="C358" s="81" t="s">
        <v>274</v>
      </c>
      <c r="D358" s="28" t="s">
        <v>27</v>
      </c>
      <c r="E358" s="25">
        <v>151.97999999999999</v>
      </c>
      <c r="F358" s="26"/>
      <c r="G358" s="24"/>
      <c r="H358" s="21"/>
      <c r="I358" s="19"/>
    </row>
    <row r="359" spans="2:9" s="2" customFormat="1" ht="52.5" customHeight="1" x14ac:dyDescent="0.25">
      <c r="B359" s="60">
        <f t="shared" si="25"/>
        <v>304</v>
      </c>
      <c r="C359" s="81" t="s">
        <v>269</v>
      </c>
      <c r="D359" s="28" t="s">
        <v>107</v>
      </c>
      <c r="E359" s="25">
        <v>1671.78</v>
      </c>
      <c r="F359" s="26"/>
      <c r="G359" s="24"/>
      <c r="H359" s="21"/>
      <c r="I359" s="19"/>
    </row>
    <row r="360" spans="2:9" s="48" customFormat="1" ht="15" x14ac:dyDescent="0.25">
      <c r="B360" s="62" t="s">
        <v>33</v>
      </c>
      <c r="C360" s="78" t="s">
        <v>110</v>
      </c>
      <c r="D360" s="50"/>
      <c r="E360" s="67"/>
      <c r="F360" s="52"/>
      <c r="G360" s="69"/>
      <c r="H360" s="53"/>
      <c r="I360" s="54"/>
    </row>
    <row r="361" spans="2:9" s="2" customFormat="1" ht="76.5" x14ac:dyDescent="0.25">
      <c r="B361" s="60">
        <f>+MAX(B359:B360)+1</f>
        <v>305</v>
      </c>
      <c r="C361" s="81" t="s">
        <v>298</v>
      </c>
      <c r="D361" s="28" t="s">
        <v>23</v>
      </c>
      <c r="E361" s="25">
        <v>775.16</v>
      </c>
      <c r="F361" s="26"/>
      <c r="G361" s="24"/>
      <c r="H361" s="21"/>
      <c r="I361" s="19"/>
    </row>
    <row r="362" spans="2:9" s="2" customFormat="1" ht="64.5" customHeight="1" x14ac:dyDescent="0.25">
      <c r="B362" s="60">
        <f t="shared" ref="B362:B368" si="26">+B361+1</f>
        <v>306</v>
      </c>
      <c r="C362" s="81" t="s">
        <v>275</v>
      </c>
      <c r="D362" s="28" t="s">
        <v>31</v>
      </c>
      <c r="E362" s="25">
        <v>72.319999999999993</v>
      </c>
      <c r="F362" s="26"/>
      <c r="G362" s="24"/>
      <c r="H362" s="21"/>
      <c r="I362" s="19"/>
    </row>
    <row r="363" spans="2:9" s="2" customFormat="1" ht="76.5" x14ac:dyDescent="0.25">
      <c r="B363" s="60">
        <f t="shared" si="26"/>
        <v>307</v>
      </c>
      <c r="C363" s="81" t="s">
        <v>298</v>
      </c>
      <c r="D363" s="28" t="s">
        <v>23</v>
      </c>
      <c r="E363" s="25">
        <v>57.86</v>
      </c>
      <c r="F363" s="26"/>
      <c r="G363" s="24"/>
      <c r="H363" s="21"/>
      <c r="I363" s="19"/>
    </row>
    <row r="364" spans="2:9" s="2" customFormat="1" ht="63.75" customHeight="1" x14ac:dyDescent="0.25">
      <c r="B364" s="60">
        <f t="shared" si="26"/>
        <v>308</v>
      </c>
      <c r="C364" s="81" t="s">
        <v>276</v>
      </c>
      <c r="D364" s="28" t="s">
        <v>31</v>
      </c>
      <c r="E364" s="25">
        <v>72.319999999999993</v>
      </c>
      <c r="F364" s="26"/>
      <c r="G364" s="24"/>
      <c r="H364" s="21"/>
      <c r="I364" s="19"/>
    </row>
    <row r="365" spans="2:9" s="2" customFormat="1" ht="54" customHeight="1" x14ac:dyDescent="0.25">
      <c r="B365" s="60">
        <f t="shared" si="26"/>
        <v>309</v>
      </c>
      <c r="C365" s="81" t="s">
        <v>283</v>
      </c>
      <c r="D365" s="28" t="s">
        <v>31</v>
      </c>
      <c r="E365" s="25">
        <v>546.32000000000005</v>
      </c>
      <c r="F365" s="26"/>
      <c r="G365" s="24"/>
      <c r="H365" s="21"/>
      <c r="I365" s="19"/>
    </row>
    <row r="366" spans="2:9" s="2" customFormat="1" ht="64.5" customHeight="1" x14ac:dyDescent="0.25">
      <c r="B366" s="60">
        <f t="shared" si="26"/>
        <v>310</v>
      </c>
      <c r="C366" s="81" t="s">
        <v>128</v>
      </c>
      <c r="D366" s="28" t="s">
        <v>31</v>
      </c>
      <c r="E366" s="25">
        <v>546.32000000000005</v>
      </c>
      <c r="F366" s="26"/>
      <c r="G366" s="24"/>
      <c r="H366" s="21"/>
      <c r="I366" s="19"/>
    </row>
    <row r="367" spans="2:9" s="2" customFormat="1" ht="77.25" customHeight="1" x14ac:dyDescent="0.25">
      <c r="B367" s="60">
        <f t="shared" si="26"/>
        <v>311</v>
      </c>
      <c r="C367" s="81" t="s">
        <v>277</v>
      </c>
      <c r="D367" s="28" t="s">
        <v>31</v>
      </c>
      <c r="E367" s="25">
        <v>72.319999999999993</v>
      </c>
      <c r="F367" s="26"/>
      <c r="G367" s="24"/>
      <c r="H367" s="21"/>
      <c r="I367" s="19"/>
    </row>
    <row r="368" spans="2:9" s="2" customFormat="1" ht="78.75" customHeight="1" x14ac:dyDescent="0.25">
      <c r="B368" s="60">
        <f t="shared" si="26"/>
        <v>312</v>
      </c>
      <c r="C368" s="81" t="s">
        <v>278</v>
      </c>
      <c r="D368" s="28" t="s">
        <v>31</v>
      </c>
      <c r="E368" s="25">
        <v>43.03</v>
      </c>
      <c r="F368" s="26"/>
      <c r="G368" s="24"/>
      <c r="H368" s="21"/>
      <c r="I368" s="19"/>
    </row>
    <row r="369" spans="2:9" s="2" customFormat="1" x14ac:dyDescent="0.25">
      <c r="B369" s="29"/>
      <c r="D369" s="28"/>
      <c r="E369" s="25"/>
      <c r="F369" s="26"/>
      <c r="G369" s="24"/>
      <c r="H369" s="21"/>
      <c r="I369" s="19"/>
    </row>
    <row r="370" spans="2:9" x14ac:dyDescent="0.25">
      <c r="B370" s="116" t="s">
        <v>36</v>
      </c>
      <c r="C370" s="116" t="s">
        <v>36</v>
      </c>
      <c r="D370" s="116"/>
      <c r="E370" s="116"/>
      <c r="F370" s="116"/>
      <c r="G370" s="116"/>
      <c r="H370" s="116"/>
    </row>
    <row r="371" spans="2:9" s="2" customFormat="1" x14ac:dyDescent="0.25">
      <c r="B371" s="29"/>
      <c r="D371" s="28"/>
      <c r="E371" s="25"/>
      <c r="F371" s="26"/>
      <c r="G371" s="24"/>
      <c r="H371" s="21"/>
      <c r="I371" s="19"/>
    </row>
    <row r="372" spans="2:9" s="2" customFormat="1" ht="25.5" x14ac:dyDescent="0.25">
      <c r="B372" s="29"/>
      <c r="C372" s="83" t="str">
        <f>+C18</f>
        <v>Construcción de módulo B en la escuela primaria Manuel López Cotilla clave 14DPR1676Q, ubicada en el municipio de Puerto Vallarta, Jalisco.</v>
      </c>
      <c r="D372" s="28"/>
      <c r="E372" s="25"/>
      <c r="F372" s="26"/>
      <c r="G372" s="24"/>
      <c r="H372" s="23"/>
      <c r="I372" s="19"/>
    </row>
    <row r="373" spans="2:9" s="2" customFormat="1" x14ac:dyDescent="0.25">
      <c r="B373" s="29"/>
      <c r="D373" s="28"/>
      <c r="E373" s="25"/>
      <c r="F373" s="26"/>
      <c r="G373" s="24"/>
      <c r="H373" s="21"/>
      <c r="I373" s="19"/>
    </row>
    <row r="374" spans="2:9" s="2" customFormat="1" ht="15" x14ac:dyDescent="0.25">
      <c r="B374" s="61" t="s">
        <v>22</v>
      </c>
      <c r="C374" s="47" t="s">
        <v>37</v>
      </c>
      <c r="D374" s="28"/>
      <c r="E374" s="25"/>
      <c r="F374" s="26"/>
      <c r="G374" s="24"/>
      <c r="H374" s="59"/>
      <c r="I374" s="19"/>
    </row>
    <row r="375" spans="2:9" s="2" customFormat="1" ht="15" x14ac:dyDescent="0.25">
      <c r="B375" s="62" t="s">
        <v>26</v>
      </c>
      <c r="C375" s="49" t="s">
        <v>38</v>
      </c>
      <c r="D375" s="28"/>
      <c r="E375" s="25"/>
      <c r="F375" s="26"/>
      <c r="G375" s="24"/>
      <c r="H375" s="53"/>
      <c r="I375" s="19"/>
    </row>
    <row r="376" spans="2:9" s="2" customFormat="1" ht="15" x14ac:dyDescent="0.25">
      <c r="B376" s="63" t="s">
        <v>40</v>
      </c>
      <c r="C376" s="55" t="s">
        <v>39</v>
      </c>
      <c r="D376" s="28"/>
      <c r="E376" s="25"/>
      <c r="F376" s="26"/>
      <c r="G376" s="24"/>
      <c r="H376" s="58"/>
      <c r="I376" s="19"/>
    </row>
    <row r="377" spans="2:9" s="2" customFormat="1" ht="15" x14ac:dyDescent="0.25">
      <c r="B377" s="63" t="s">
        <v>41</v>
      </c>
      <c r="C377" s="55" t="s">
        <v>42</v>
      </c>
      <c r="D377" s="28"/>
      <c r="E377" s="25"/>
      <c r="F377" s="26"/>
      <c r="G377" s="24"/>
      <c r="H377" s="58"/>
      <c r="I377" s="19"/>
    </row>
    <row r="378" spans="2:9" s="2" customFormat="1" ht="15" x14ac:dyDescent="0.25">
      <c r="B378" s="63" t="s">
        <v>43</v>
      </c>
      <c r="C378" s="55" t="s">
        <v>44</v>
      </c>
      <c r="D378" s="28"/>
      <c r="E378" s="25"/>
      <c r="F378" s="26"/>
      <c r="G378" s="24"/>
      <c r="H378" s="58"/>
      <c r="I378" s="19"/>
    </row>
    <row r="379" spans="2:9" s="2" customFormat="1" ht="15" x14ac:dyDescent="0.25">
      <c r="B379" s="62" t="s">
        <v>28</v>
      </c>
      <c r="C379" s="49" t="s">
        <v>34</v>
      </c>
      <c r="D379" s="28"/>
      <c r="E379" s="25"/>
      <c r="F379" s="26"/>
      <c r="G379" s="24"/>
      <c r="H379" s="53"/>
      <c r="I379" s="19"/>
    </row>
    <row r="380" spans="2:9" s="2" customFormat="1" ht="15" x14ac:dyDescent="0.25">
      <c r="B380" s="63" t="s">
        <v>46</v>
      </c>
      <c r="C380" s="55" t="s">
        <v>45</v>
      </c>
      <c r="D380" s="28"/>
      <c r="E380" s="25"/>
      <c r="F380" s="26"/>
      <c r="G380" s="24"/>
      <c r="H380" s="58"/>
      <c r="I380" s="19"/>
    </row>
    <row r="381" spans="2:9" s="2" customFormat="1" ht="15" x14ac:dyDescent="0.25">
      <c r="B381" s="63" t="s">
        <v>47</v>
      </c>
      <c r="C381" s="55" t="s">
        <v>48</v>
      </c>
      <c r="D381" s="28"/>
      <c r="E381" s="25"/>
      <c r="F381" s="26"/>
      <c r="G381" s="24"/>
      <c r="H381" s="58"/>
      <c r="I381" s="19"/>
    </row>
    <row r="382" spans="2:9" s="2" customFormat="1" ht="15" x14ac:dyDescent="0.25">
      <c r="B382" s="63" t="s">
        <v>49</v>
      </c>
      <c r="C382" s="55" t="s">
        <v>50</v>
      </c>
      <c r="D382" s="28"/>
      <c r="E382" s="25"/>
      <c r="F382" s="26"/>
      <c r="G382" s="24"/>
      <c r="H382" s="58"/>
      <c r="I382" s="19"/>
    </row>
    <row r="383" spans="2:9" s="2" customFormat="1" ht="15" x14ac:dyDescent="0.25">
      <c r="B383" s="63" t="s">
        <v>51</v>
      </c>
      <c r="C383" s="55" t="s">
        <v>52</v>
      </c>
      <c r="D383" s="28"/>
      <c r="E383" s="25"/>
      <c r="F383" s="26"/>
      <c r="G383" s="24"/>
      <c r="H383" s="58"/>
      <c r="I383" s="19"/>
    </row>
    <row r="384" spans="2:9" s="2" customFormat="1" ht="15" x14ac:dyDescent="0.25">
      <c r="B384" s="63" t="s">
        <v>53</v>
      </c>
      <c r="C384" s="55" t="s">
        <v>54</v>
      </c>
      <c r="D384" s="28"/>
      <c r="E384" s="25"/>
      <c r="F384" s="26"/>
      <c r="G384" s="24"/>
      <c r="H384" s="58"/>
      <c r="I384" s="19"/>
    </row>
    <row r="385" spans="2:9" s="2" customFormat="1" ht="15" x14ac:dyDescent="0.25">
      <c r="B385" s="63" t="s">
        <v>55</v>
      </c>
      <c r="C385" s="55" t="s">
        <v>56</v>
      </c>
      <c r="D385" s="28"/>
      <c r="E385" s="25"/>
      <c r="F385" s="26"/>
      <c r="G385" s="24"/>
      <c r="H385" s="58"/>
      <c r="I385" s="19"/>
    </row>
    <row r="386" spans="2:9" s="2" customFormat="1" ht="15" x14ac:dyDescent="0.25">
      <c r="B386" s="62" t="s">
        <v>57</v>
      </c>
      <c r="C386" s="49" t="s">
        <v>58</v>
      </c>
      <c r="D386" s="28"/>
      <c r="E386" s="25"/>
      <c r="F386" s="26"/>
      <c r="G386" s="24"/>
      <c r="H386" s="53"/>
      <c r="I386" s="19"/>
    </row>
    <row r="387" spans="2:9" s="2" customFormat="1" ht="15" x14ac:dyDescent="0.25">
      <c r="B387" s="63" t="s">
        <v>59</v>
      </c>
      <c r="C387" s="55" t="s">
        <v>60</v>
      </c>
      <c r="D387" s="28"/>
      <c r="E387" s="25"/>
      <c r="F387" s="26"/>
      <c r="G387" s="24"/>
      <c r="H387" s="58"/>
      <c r="I387" s="19"/>
    </row>
    <row r="388" spans="2:9" s="2" customFormat="1" ht="15" x14ac:dyDescent="0.25">
      <c r="B388" s="63" t="s">
        <v>61</v>
      </c>
      <c r="C388" s="55" t="s">
        <v>62</v>
      </c>
      <c r="D388" s="28"/>
      <c r="E388" s="25"/>
      <c r="F388" s="26"/>
      <c r="G388" s="24"/>
      <c r="H388" s="58"/>
      <c r="I388" s="19"/>
    </row>
    <row r="389" spans="2:9" s="2" customFormat="1" ht="15" x14ac:dyDescent="0.25">
      <c r="B389" s="62" t="s">
        <v>63</v>
      </c>
      <c r="C389" s="49" t="s">
        <v>64</v>
      </c>
      <c r="D389" s="28"/>
      <c r="E389" s="25"/>
      <c r="F389" s="26"/>
      <c r="G389" s="24"/>
      <c r="H389" s="53"/>
      <c r="I389" s="19"/>
    </row>
    <row r="390" spans="2:9" s="2" customFormat="1" ht="15" x14ac:dyDescent="0.25">
      <c r="B390" s="62" t="s">
        <v>65</v>
      </c>
      <c r="C390" s="49" t="s">
        <v>66</v>
      </c>
      <c r="D390" s="28"/>
      <c r="E390" s="25"/>
      <c r="F390" s="26"/>
      <c r="G390" s="24"/>
      <c r="H390" s="53"/>
      <c r="I390" s="19"/>
    </row>
    <row r="391" spans="2:9" s="2" customFormat="1" ht="15" x14ac:dyDescent="0.25">
      <c r="B391" s="62" t="s">
        <v>68</v>
      </c>
      <c r="C391" s="49" t="s">
        <v>67</v>
      </c>
      <c r="D391" s="28"/>
      <c r="E391" s="25"/>
      <c r="F391" s="26"/>
      <c r="G391" s="24"/>
      <c r="H391" s="53"/>
      <c r="I391" s="19"/>
    </row>
    <row r="392" spans="2:9" s="2" customFormat="1" ht="15" x14ac:dyDescent="0.25">
      <c r="B392" s="62" t="s">
        <v>70</v>
      </c>
      <c r="C392" s="49" t="s">
        <v>69</v>
      </c>
      <c r="D392" s="28"/>
      <c r="E392" s="25"/>
      <c r="F392" s="26"/>
      <c r="G392" s="24"/>
      <c r="H392" s="53"/>
      <c r="I392" s="19"/>
    </row>
    <row r="393" spans="2:9" s="2" customFormat="1" ht="15" x14ac:dyDescent="0.25">
      <c r="B393" s="62" t="s">
        <v>71</v>
      </c>
      <c r="C393" s="49" t="s">
        <v>72</v>
      </c>
      <c r="D393" s="28"/>
      <c r="E393" s="25"/>
      <c r="F393" s="26"/>
      <c r="G393" s="24"/>
      <c r="H393" s="53"/>
      <c r="I393" s="19"/>
    </row>
    <row r="394" spans="2:9" s="2" customFormat="1" ht="15" x14ac:dyDescent="0.25">
      <c r="B394" s="62" t="s">
        <v>74</v>
      </c>
      <c r="C394" s="49" t="s">
        <v>73</v>
      </c>
      <c r="D394" s="28"/>
      <c r="E394" s="25"/>
      <c r="F394" s="26"/>
      <c r="G394" s="24"/>
      <c r="H394" s="53"/>
      <c r="I394" s="19"/>
    </row>
    <row r="395" spans="2:9" s="2" customFormat="1" ht="15" x14ac:dyDescent="0.25">
      <c r="B395" s="62" t="s">
        <v>75</v>
      </c>
      <c r="C395" s="49" t="s">
        <v>76</v>
      </c>
      <c r="D395" s="28"/>
      <c r="E395" s="25"/>
      <c r="F395" s="26"/>
      <c r="G395" s="24"/>
      <c r="H395" s="53"/>
      <c r="I395" s="19"/>
    </row>
    <row r="396" spans="2:9" s="2" customFormat="1" ht="15" x14ac:dyDescent="0.25">
      <c r="B396" s="62" t="s">
        <v>78</v>
      </c>
      <c r="C396" s="49" t="s">
        <v>77</v>
      </c>
      <c r="D396" s="28"/>
      <c r="E396" s="25"/>
      <c r="F396" s="26"/>
      <c r="G396" s="24"/>
      <c r="H396" s="53"/>
      <c r="I396" s="19"/>
    </row>
    <row r="397" spans="2:9" s="2" customFormat="1" ht="15" x14ac:dyDescent="0.25">
      <c r="B397" s="62" t="s">
        <v>79</v>
      </c>
      <c r="C397" s="49" t="s">
        <v>80</v>
      </c>
      <c r="D397" s="28"/>
      <c r="E397" s="25"/>
      <c r="F397" s="26"/>
      <c r="G397" s="24"/>
      <c r="H397" s="53"/>
      <c r="I397" s="19"/>
    </row>
    <row r="398" spans="2:9" s="2" customFormat="1" ht="15" x14ac:dyDescent="0.25">
      <c r="B398" s="62" t="s">
        <v>82</v>
      </c>
      <c r="C398" s="49" t="s">
        <v>81</v>
      </c>
      <c r="D398" s="28"/>
      <c r="E398" s="25"/>
      <c r="F398" s="26"/>
      <c r="G398" s="24"/>
      <c r="H398" s="53"/>
      <c r="I398" s="19"/>
    </row>
    <row r="399" spans="2:9" s="2" customFormat="1" ht="15" x14ac:dyDescent="0.25">
      <c r="B399" s="62" t="s">
        <v>83</v>
      </c>
      <c r="C399" s="49" t="s">
        <v>84</v>
      </c>
      <c r="D399" s="28"/>
      <c r="E399" s="25"/>
      <c r="F399" s="26"/>
      <c r="G399" s="24"/>
      <c r="H399" s="53"/>
      <c r="I399" s="19"/>
    </row>
    <row r="400" spans="2:9" s="2" customFormat="1" ht="15" x14ac:dyDescent="0.25">
      <c r="B400" s="62" t="s">
        <v>85</v>
      </c>
      <c r="C400" s="49" t="s">
        <v>86</v>
      </c>
      <c r="D400" s="28"/>
      <c r="E400" s="25"/>
      <c r="F400" s="26"/>
      <c r="G400" s="24"/>
      <c r="H400" s="53"/>
      <c r="I400" s="19"/>
    </row>
    <row r="401" spans="2:9" s="2" customFormat="1" ht="15" x14ac:dyDescent="0.25">
      <c r="B401" s="62" t="s">
        <v>87</v>
      </c>
      <c r="C401" s="49" t="s">
        <v>88</v>
      </c>
      <c r="D401" s="28"/>
      <c r="E401" s="25"/>
      <c r="F401" s="26"/>
      <c r="G401" s="24"/>
      <c r="H401" s="53"/>
      <c r="I401" s="19"/>
    </row>
    <row r="402" spans="2:9" s="2" customFormat="1" ht="15" x14ac:dyDescent="0.25">
      <c r="B402" s="63" t="s">
        <v>90</v>
      </c>
      <c r="C402" s="55" t="s">
        <v>89</v>
      </c>
      <c r="D402" s="28"/>
      <c r="E402" s="25"/>
      <c r="F402" s="26"/>
      <c r="G402" s="24"/>
      <c r="H402" s="58"/>
      <c r="I402" s="19"/>
    </row>
    <row r="403" spans="2:9" s="2" customFormat="1" ht="15" x14ac:dyDescent="0.25">
      <c r="B403" s="63" t="s">
        <v>91</v>
      </c>
      <c r="C403" s="55" t="s">
        <v>375</v>
      </c>
      <c r="D403" s="28"/>
      <c r="E403" s="25"/>
      <c r="F403" s="26"/>
      <c r="G403" s="24"/>
      <c r="H403" s="58"/>
      <c r="I403" s="19"/>
    </row>
    <row r="404" spans="2:9" s="2" customFormat="1" ht="15" x14ac:dyDescent="0.25">
      <c r="B404" s="63" t="s">
        <v>94</v>
      </c>
      <c r="C404" s="55" t="s">
        <v>376</v>
      </c>
      <c r="D404" s="28"/>
      <c r="E404" s="25"/>
      <c r="F404" s="26"/>
      <c r="G404" s="24"/>
      <c r="H404" s="58"/>
      <c r="I404" s="19"/>
    </row>
    <row r="405" spans="2:9" s="2" customFormat="1" ht="15" x14ac:dyDescent="0.25">
      <c r="B405" s="63" t="s">
        <v>95</v>
      </c>
      <c r="C405" s="55" t="s">
        <v>96</v>
      </c>
      <c r="D405" s="28"/>
      <c r="E405" s="25"/>
      <c r="F405" s="26"/>
      <c r="G405" s="24"/>
      <c r="H405" s="58"/>
      <c r="I405" s="19"/>
    </row>
    <row r="406" spans="2:9" s="2" customFormat="1" ht="15" x14ac:dyDescent="0.25">
      <c r="B406" s="63" t="s">
        <v>97</v>
      </c>
      <c r="C406" s="55" t="s">
        <v>98</v>
      </c>
      <c r="D406" s="28"/>
      <c r="E406" s="25"/>
      <c r="F406" s="26"/>
      <c r="G406" s="24"/>
      <c r="H406" s="58"/>
      <c r="I406" s="19"/>
    </row>
    <row r="407" spans="2:9" s="2" customFormat="1" ht="15" x14ac:dyDescent="0.25">
      <c r="B407" s="62" t="s">
        <v>100</v>
      </c>
      <c r="C407" s="49" t="s">
        <v>101</v>
      </c>
      <c r="D407" s="28"/>
      <c r="E407" s="25"/>
      <c r="F407" s="26"/>
      <c r="G407" s="24"/>
      <c r="H407" s="53"/>
      <c r="I407" s="19"/>
    </row>
    <row r="408" spans="2:9" s="2" customFormat="1" ht="15" x14ac:dyDescent="0.25">
      <c r="B408" s="62" t="s">
        <v>103</v>
      </c>
      <c r="C408" s="49" t="s">
        <v>104</v>
      </c>
      <c r="D408" s="28"/>
      <c r="E408" s="25"/>
      <c r="F408" s="26"/>
      <c r="G408" s="24"/>
      <c r="H408" s="53"/>
      <c r="I408" s="19"/>
    </row>
    <row r="409" spans="2:9" s="2" customFormat="1" ht="15" x14ac:dyDescent="0.25">
      <c r="B409" s="61" t="s">
        <v>25</v>
      </c>
      <c r="C409" s="47" t="s">
        <v>108</v>
      </c>
      <c r="D409" s="28"/>
      <c r="E409" s="25"/>
      <c r="F409" s="26"/>
      <c r="G409" s="24"/>
      <c r="H409" s="59"/>
      <c r="I409" s="19"/>
    </row>
    <row r="410" spans="2:9" s="2" customFormat="1" ht="15" x14ac:dyDescent="0.25">
      <c r="B410" s="62" t="s">
        <v>32</v>
      </c>
      <c r="C410" s="49" t="s">
        <v>29</v>
      </c>
      <c r="D410" s="28"/>
      <c r="E410" s="25"/>
      <c r="F410" s="26"/>
      <c r="G410" s="24"/>
      <c r="H410" s="53"/>
      <c r="I410" s="19"/>
    </row>
    <row r="411" spans="2:9" s="2" customFormat="1" ht="15" x14ac:dyDescent="0.25">
      <c r="B411" s="62" t="s">
        <v>33</v>
      </c>
      <c r="C411" s="49" t="s">
        <v>110</v>
      </c>
      <c r="D411" s="28"/>
      <c r="E411" s="25"/>
      <c r="F411" s="26"/>
      <c r="G411" s="24"/>
      <c r="H411" s="53"/>
      <c r="I411" s="19"/>
    </row>
    <row r="412" spans="2:9" s="2" customFormat="1" x14ac:dyDescent="0.25">
      <c r="B412" s="29"/>
      <c r="D412" s="28"/>
      <c r="E412" s="25"/>
      <c r="F412" s="26"/>
      <c r="G412" s="24"/>
      <c r="H412" s="21"/>
      <c r="I412" s="19"/>
    </row>
    <row r="413" spans="2:9" s="4" customFormat="1" x14ac:dyDescent="0.25">
      <c r="B413" s="89" t="s">
        <v>14</v>
      </c>
      <c r="C413" s="89"/>
      <c r="D413" s="89"/>
      <c r="E413" s="89"/>
      <c r="F413" s="89"/>
      <c r="G413" s="34" t="s">
        <v>15</v>
      </c>
      <c r="H413" s="35"/>
    </row>
    <row r="414" spans="2:9" s="4" customFormat="1" x14ac:dyDescent="0.25">
      <c r="B414" s="90"/>
      <c r="C414" s="90"/>
      <c r="D414" s="90"/>
      <c r="E414" s="90"/>
      <c r="F414" s="90"/>
      <c r="G414" s="34" t="s">
        <v>16</v>
      </c>
      <c r="H414" s="35"/>
    </row>
    <row r="415" spans="2:9" s="4" customFormat="1" x14ac:dyDescent="0.25">
      <c r="B415" s="90"/>
      <c r="C415" s="90"/>
      <c r="D415" s="90"/>
      <c r="E415" s="90"/>
      <c r="F415" s="90"/>
      <c r="G415" s="34" t="s">
        <v>17</v>
      </c>
      <c r="H415" s="35"/>
    </row>
    <row r="416" spans="2:9" s="2" customFormat="1" x14ac:dyDescent="0.25"/>
    <row r="417" spans="8:8" s="2" customFormat="1" x14ac:dyDescent="0.25"/>
    <row r="418" spans="8:8" s="2" customFormat="1" x14ac:dyDescent="0.25">
      <c r="H418" s="6"/>
    </row>
    <row r="419" spans="8:8" s="2" customFormat="1" x14ac:dyDescent="0.25">
      <c r="H419" s="6"/>
    </row>
    <row r="420" spans="8:8" s="2" customFormat="1" x14ac:dyDescent="0.25"/>
    <row r="421" spans="8:8" s="2" customFormat="1" x14ac:dyDescent="0.25"/>
    <row r="422" spans="8:8" s="2" customFormat="1" x14ac:dyDescent="0.25"/>
    <row r="423" spans="8:8" s="2" customFormat="1" x14ac:dyDescent="0.25">
      <c r="H423" s="5"/>
    </row>
    <row r="424" spans="8:8" s="2" customFormat="1" x14ac:dyDescent="0.25"/>
    <row r="425" spans="8:8" s="2" customFormat="1" x14ac:dyDescent="0.25"/>
    <row r="426" spans="8:8" s="2" customFormat="1" x14ac:dyDescent="0.25"/>
    <row r="427" spans="8:8" s="2" customFormat="1" x14ac:dyDescent="0.25"/>
    <row r="428" spans="8:8" s="2" customFormat="1" x14ac:dyDescent="0.25"/>
    <row r="429" spans="8:8" s="2" customFormat="1" x14ac:dyDescent="0.25"/>
    <row r="430" spans="8:8" s="2" customFormat="1" x14ac:dyDescent="0.25">
      <c r="H430" s="82"/>
    </row>
    <row r="431" spans="8:8" s="2" customFormat="1" x14ac:dyDescent="0.25">
      <c r="H431" s="82"/>
    </row>
    <row r="432" spans="8:8" s="2" customFormat="1" x14ac:dyDescent="0.25">
      <c r="H432" s="82"/>
    </row>
    <row r="433" s="2" customFormat="1" x14ac:dyDescent="0.25"/>
    <row r="434" s="2" customFormat="1" x14ac:dyDescent="0.25"/>
    <row r="435" s="2" customFormat="1" x14ac:dyDescent="0.25"/>
    <row r="436" s="2" customFormat="1" x14ac:dyDescent="0.25"/>
  </sheetData>
  <autoFilter ref="B17:J439"/>
  <mergeCells count="17">
    <mergeCell ref="B370:H370"/>
    <mergeCell ref="H12:H13"/>
    <mergeCell ref="B15:H15"/>
    <mergeCell ref="B413:F413"/>
    <mergeCell ref="B414:F415"/>
    <mergeCell ref="C4:C5"/>
    <mergeCell ref="B2:B13"/>
    <mergeCell ref="D2:G2"/>
    <mergeCell ref="D3:G6"/>
    <mergeCell ref="D7:F7"/>
    <mergeCell ref="C8:C10"/>
    <mergeCell ref="D8:F8"/>
    <mergeCell ref="E9:F9"/>
    <mergeCell ref="D10:F10"/>
    <mergeCell ref="D11:G11"/>
    <mergeCell ref="C12:C13"/>
    <mergeCell ref="D12:G13"/>
  </mergeCells>
  <printOptions horizontalCentered="1"/>
  <pageMargins left="0.19685039370078741" right="0.19685039370078741" top="0.19685039370078741" bottom="0.19685039370078741" header="0.27559055118110237" footer="0"/>
  <pageSetup scale="75" orientation="landscape" horizontalDpi="300" verticalDpi="300" r:id="rId1"/>
  <headerFooter>
    <oddFooter>&amp;C&amp;8Página &amp;P de &amp;N</oddFooter>
  </headerFooter>
  <rowBreaks count="1" manualBreakCount="1">
    <brk id="3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8"/>
  <sheetViews>
    <sheetView topLeftCell="A295" workbookViewId="0">
      <selection activeCell="E17" sqref="E17:E328"/>
    </sheetView>
  </sheetViews>
  <sheetFormatPr baseColWidth="10" defaultRowHeight="15" x14ac:dyDescent="0.25"/>
  <cols>
    <col min="2" max="2" width="37.42578125" bestFit="1" customWidth="1"/>
  </cols>
  <sheetData>
    <row r="1" spans="1:2" x14ac:dyDescent="0.25">
      <c r="A1" s="61" t="s">
        <v>22</v>
      </c>
      <c r="B1" s="47" t="s">
        <v>37</v>
      </c>
    </row>
    <row r="2" spans="1:2" x14ac:dyDescent="0.25">
      <c r="A2" s="62" t="s">
        <v>26</v>
      </c>
      <c r="B2" s="49" t="s">
        <v>38</v>
      </c>
    </row>
    <row r="3" spans="1:2" x14ac:dyDescent="0.25">
      <c r="A3" s="63" t="s">
        <v>40</v>
      </c>
      <c r="B3" s="55" t="s">
        <v>39</v>
      </c>
    </row>
    <row r="4" spans="1:2" x14ac:dyDescent="0.25">
      <c r="A4" s="63" t="s">
        <v>41</v>
      </c>
      <c r="B4" s="55" t="s">
        <v>42</v>
      </c>
    </row>
    <row r="5" spans="1:2" x14ac:dyDescent="0.25">
      <c r="A5" s="63" t="s">
        <v>43</v>
      </c>
      <c r="B5" s="55" t="s">
        <v>44</v>
      </c>
    </row>
    <row r="6" spans="1:2" x14ac:dyDescent="0.25">
      <c r="A6" s="62" t="s">
        <v>28</v>
      </c>
      <c r="B6" s="49" t="s">
        <v>34</v>
      </c>
    </row>
    <row r="7" spans="1:2" x14ac:dyDescent="0.25">
      <c r="A7" s="63" t="s">
        <v>46</v>
      </c>
      <c r="B7" s="55" t="s">
        <v>45</v>
      </c>
    </row>
    <row r="8" spans="1:2" x14ac:dyDescent="0.25">
      <c r="A8" s="63" t="s">
        <v>47</v>
      </c>
      <c r="B8" s="55" t="s">
        <v>48</v>
      </c>
    </row>
    <row r="9" spans="1:2" x14ac:dyDescent="0.25">
      <c r="A9" s="63" t="s">
        <v>49</v>
      </c>
      <c r="B9" s="55" t="s">
        <v>50</v>
      </c>
    </row>
    <row r="10" spans="1:2" x14ac:dyDescent="0.25">
      <c r="A10" s="63" t="s">
        <v>51</v>
      </c>
      <c r="B10" s="55" t="s">
        <v>52</v>
      </c>
    </row>
    <row r="11" spans="1:2" x14ac:dyDescent="0.25">
      <c r="A11" s="63" t="s">
        <v>53</v>
      </c>
      <c r="B11" s="55" t="s">
        <v>54</v>
      </c>
    </row>
    <row r="12" spans="1:2" x14ac:dyDescent="0.25">
      <c r="A12" s="63" t="s">
        <v>55</v>
      </c>
      <c r="B12" s="55" t="s">
        <v>56</v>
      </c>
    </row>
    <row r="13" spans="1:2" x14ac:dyDescent="0.25">
      <c r="A13" s="62" t="s">
        <v>57</v>
      </c>
      <c r="B13" s="49" t="s">
        <v>58</v>
      </c>
    </row>
    <row r="14" spans="1:2" x14ac:dyDescent="0.25">
      <c r="A14" s="63" t="s">
        <v>59</v>
      </c>
      <c r="B14" s="55" t="s">
        <v>60</v>
      </c>
    </row>
    <row r="15" spans="1:2" x14ac:dyDescent="0.25">
      <c r="A15" s="63" t="s">
        <v>61</v>
      </c>
      <c r="B15" s="55" t="s">
        <v>62</v>
      </c>
    </row>
    <row r="16" spans="1:2" x14ac:dyDescent="0.25">
      <c r="A16" s="62" t="s">
        <v>63</v>
      </c>
      <c r="B16" s="49" t="s">
        <v>64</v>
      </c>
    </row>
    <row r="17" spans="1:6" x14ac:dyDescent="0.25">
      <c r="A17" s="62" t="s">
        <v>65</v>
      </c>
      <c r="B17" s="49" t="s">
        <v>66</v>
      </c>
      <c r="E17">
        <v>1</v>
      </c>
      <c r="F17" s="60">
        <v>1</v>
      </c>
    </row>
    <row r="18" spans="1:6" x14ac:dyDescent="0.25">
      <c r="A18" s="62" t="s">
        <v>68</v>
      </c>
      <c r="B18" s="49" t="s">
        <v>67</v>
      </c>
      <c r="E18">
        <v>2</v>
      </c>
      <c r="F18" s="60">
        <v>2</v>
      </c>
    </row>
    <row r="19" spans="1:6" x14ac:dyDescent="0.25">
      <c r="A19" s="62" t="s">
        <v>70</v>
      </c>
      <c r="B19" s="49" t="s">
        <v>69</v>
      </c>
      <c r="E19">
        <v>3</v>
      </c>
      <c r="F19" s="60">
        <v>3</v>
      </c>
    </row>
    <row r="20" spans="1:6" x14ac:dyDescent="0.25">
      <c r="A20" s="62" t="s">
        <v>71</v>
      </c>
      <c r="B20" s="49" t="s">
        <v>72</v>
      </c>
      <c r="E20">
        <v>4</v>
      </c>
      <c r="F20" s="60">
        <v>4</v>
      </c>
    </row>
    <row r="21" spans="1:6" x14ac:dyDescent="0.25">
      <c r="A21" s="62" t="s">
        <v>74</v>
      </c>
      <c r="B21" s="49" t="s">
        <v>73</v>
      </c>
      <c r="E21">
        <v>5</v>
      </c>
      <c r="F21" s="60">
        <v>5</v>
      </c>
    </row>
    <row r="22" spans="1:6" x14ac:dyDescent="0.25">
      <c r="A22" s="62" t="s">
        <v>75</v>
      </c>
      <c r="B22" s="49" t="s">
        <v>76</v>
      </c>
      <c r="E22">
        <v>6</v>
      </c>
      <c r="F22" s="60">
        <v>6</v>
      </c>
    </row>
    <row r="23" spans="1:6" x14ac:dyDescent="0.25">
      <c r="A23" s="62" t="s">
        <v>78</v>
      </c>
      <c r="B23" s="49" t="s">
        <v>77</v>
      </c>
      <c r="E23">
        <v>7</v>
      </c>
      <c r="F23" s="60">
        <v>7</v>
      </c>
    </row>
    <row r="24" spans="1:6" x14ac:dyDescent="0.25">
      <c r="A24" s="62" t="s">
        <v>79</v>
      </c>
      <c r="B24" s="49" t="s">
        <v>80</v>
      </c>
      <c r="E24">
        <v>8</v>
      </c>
      <c r="F24" s="60">
        <v>8</v>
      </c>
    </row>
    <row r="25" spans="1:6" x14ac:dyDescent="0.25">
      <c r="A25" s="62" t="s">
        <v>82</v>
      </c>
      <c r="B25" s="49" t="s">
        <v>81</v>
      </c>
      <c r="E25">
        <v>9</v>
      </c>
      <c r="F25" s="60">
        <v>9</v>
      </c>
    </row>
    <row r="26" spans="1:6" x14ac:dyDescent="0.25">
      <c r="A26" s="62" t="s">
        <v>83</v>
      </c>
      <c r="B26" s="49" t="s">
        <v>84</v>
      </c>
      <c r="E26">
        <v>10</v>
      </c>
      <c r="F26" s="60">
        <v>10</v>
      </c>
    </row>
    <row r="27" spans="1:6" x14ac:dyDescent="0.25">
      <c r="A27" s="62" t="s">
        <v>85</v>
      </c>
      <c r="B27" s="49" t="s">
        <v>86</v>
      </c>
      <c r="E27">
        <v>11</v>
      </c>
      <c r="F27" s="60">
        <v>11</v>
      </c>
    </row>
    <row r="28" spans="1:6" x14ac:dyDescent="0.25">
      <c r="A28" s="62" t="s">
        <v>87</v>
      </c>
      <c r="B28" s="49" t="s">
        <v>88</v>
      </c>
      <c r="E28">
        <v>12</v>
      </c>
      <c r="F28" s="60">
        <v>12</v>
      </c>
    </row>
    <row r="29" spans="1:6" x14ac:dyDescent="0.25">
      <c r="A29" s="63" t="s">
        <v>90</v>
      </c>
      <c r="B29" s="55" t="s">
        <v>89</v>
      </c>
      <c r="E29">
        <v>13</v>
      </c>
      <c r="F29" s="60">
        <v>13</v>
      </c>
    </row>
    <row r="30" spans="1:6" x14ac:dyDescent="0.25">
      <c r="A30" s="63" t="s">
        <v>91</v>
      </c>
      <c r="B30" s="55" t="s">
        <v>92</v>
      </c>
      <c r="E30">
        <v>14</v>
      </c>
      <c r="F30" s="60">
        <v>14</v>
      </c>
    </row>
    <row r="31" spans="1:6" x14ac:dyDescent="0.25">
      <c r="A31" s="63" t="s">
        <v>94</v>
      </c>
      <c r="B31" s="55" t="s">
        <v>93</v>
      </c>
      <c r="E31">
        <v>15</v>
      </c>
      <c r="F31" s="60">
        <v>15</v>
      </c>
    </row>
    <row r="32" spans="1:6" x14ac:dyDescent="0.25">
      <c r="A32" s="63" t="s">
        <v>95</v>
      </c>
      <c r="B32" s="55" t="s">
        <v>96</v>
      </c>
      <c r="E32">
        <v>16</v>
      </c>
      <c r="F32" s="60">
        <v>16</v>
      </c>
    </row>
    <row r="33" spans="1:6" x14ac:dyDescent="0.25">
      <c r="A33" s="63" t="s">
        <v>97</v>
      </c>
      <c r="B33" s="55" t="s">
        <v>98</v>
      </c>
      <c r="E33">
        <v>17</v>
      </c>
      <c r="F33" s="60">
        <v>17</v>
      </c>
    </row>
    <row r="34" spans="1:6" x14ac:dyDescent="0.25">
      <c r="A34" s="62" t="s">
        <v>100</v>
      </c>
      <c r="B34" s="49" t="s">
        <v>101</v>
      </c>
      <c r="E34">
        <v>18</v>
      </c>
      <c r="F34" s="60">
        <v>18</v>
      </c>
    </row>
    <row r="35" spans="1:6" x14ac:dyDescent="0.25">
      <c r="A35" s="62" t="s">
        <v>103</v>
      </c>
      <c r="B35" s="49" t="s">
        <v>104</v>
      </c>
      <c r="E35">
        <v>19</v>
      </c>
      <c r="F35" s="60">
        <v>19</v>
      </c>
    </row>
    <row r="36" spans="1:6" x14ac:dyDescent="0.25">
      <c r="A36" s="61" t="s">
        <v>25</v>
      </c>
      <c r="B36" s="47" t="s">
        <v>108</v>
      </c>
      <c r="E36">
        <v>20</v>
      </c>
      <c r="F36" s="60">
        <v>20</v>
      </c>
    </row>
    <row r="37" spans="1:6" x14ac:dyDescent="0.25">
      <c r="A37" s="62" t="s">
        <v>32</v>
      </c>
      <c r="B37" s="49" t="s">
        <v>29</v>
      </c>
      <c r="E37">
        <v>21</v>
      </c>
      <c r="F37" s="60">
        <v>21</v>
      </c>
    </row>
    <row r="38" spans="1:6" x14ac:dyDescent="0.25">
      <c r="A38" s="62" t="s">
        <v>33</v>
      </c>
      <c r="B38" s="49" t="s">
        <v>110</v>
      </c>
      <c r="E38">
        <v>22</v>
      </c>
      <c r="F38" s="60">
        <v>22</v>
      </c>
    </row>
    <row r="39" spans="1:6" x14ac:dyDescent="0.25">
      <c r="E39">
        <v>23</v>
      </c>
      <c r="F39" s="60">
        <v>23</v>
      </c>
    </row>
    <row r="40" spans="1:6" x14ac:dyDescent="0.25">
      <c r="E40">
        <v>24</v>
      </c>
      <c r="F40" s="60">
        <v>24</v>
      </c>
    </row>
    <row r="41" spans="1:6" x14ac:dyDescent="0.25">
      <c r="E41">
        <v>25</v>
      </c>
      <c r="F41" s="60">
        <v>25</v>
      </c>
    </row>
    <row r="42" spans="1:6" x14ac:dyDescent="0.25">
      <c r="E42">
        <v>26</v>
      </c>
      <c r="F42" s="60">
        <v>26</v>
      </c>
    </row>
    <row r="43" spans="1:6" x14ac:dyDescent="0.25">
      <c r="E43">
        <v>27</v>
      </c>
      <c r="F43" s="60">
        <v>27</v>
      </c>
    </row>
    <row r="44" spans="1:6" x14ac:dyDescent="0.25">
      <c r="E44">
        <v>28</v>
      </c>
      <c r="F44" s="60">
        <v>28</v>
      </c>
    </row>
    <row r="45" spans="1:6" x14ac:dyDescent="0.25">
      <c r="E45">
        <v>29</v>
      </c>
      <c r="F45" s="60">
        <v>29</v>
      </c>
    </row>
    <row r="46" spans="1:6" x14ac:dyDescent="0.25">
      <c r="E46">
        <v>30</v>
      </c>
      <c r="F46" s="60">
        <v>30</v>
      </c>
    </row>
    <row r="47" spans="1:6" x14ac:dyDescent="0.25">
      <c r="E47">
        <v>31</v>
      </c>
      <c r="F47" s="60">
        <v>31</v>
      </c>
    </row>
    <row r="48" spans="1:6" x14ac:dyDescent="0.25">
      <c r="E48">
        <v>32</v>
      </c>
      <c r="F48" s="60">
        <v>32</v>
      </c>
    </row>
    <row r="49" spans="5:6" x14ac:dyDescent="0.25">
      <c r="E49">
        <v>33</v>
      </c>
      <c r="F49" s="60">
        <v>33</v>
      </c>
    </row>
    <row r="50" spans="5:6" x14ac:dyDescent="0.25">
      <c r="E50">
        <v>34</v>
      </c>
      <c r="F50" s="60">
        <v>34</v>
      </c>
    </row>
    <row r="51" spans="5:6" x14ac:dyDescent="0.25">
      <c r="E51">
        <v>35</v>
      </c>
      <c r="F51" s="60">
        <v>35</v>
      </c>
    </row>
    <row r="52" spans="5:6" x14ac:dyDescent="0.25">
      <c r="E52">
        <v>36</v>
      </c>
      <c r="F52" s="60">
        <v>36</v>
      </c>
    </row>
    <row r="53" spans="5:6" x14ac:dyDescent="0.25">
      <c r="E53">
        <v>37</v>
      </c>
      <c r="F53" s="60">
        <v>37</v>
      </c>
    </row>
    <row r="54" spans="5:6" x14ac:dyDescent="0.25">
      <c r="E54">
        <v>38</v>
      </c>
      <c r="F54" s="60">
        <v>38</v>
      </c>
    </row>
    <row r="55" spans="5:6" x14ac:dyDescent="0.25">
      <c r="E55">
        <v>39</v>
      </c>
      <c r="F55" s="60">
        <v>39</v>
      </c>
    </row>
    <row r="56" spans="5:6" x14ac:dyDescent="0.25">
      <c r="E56">
        <v>40</v>
      </c>
      <c r="F56" s="60">
        <v>40</v>
      </c>
    </row>
    <row r="57" spans="5:6" x14ac:dyDescent="0.25">
      <c r="E57">
        <v>41</v>
      </c>
      <c r="F57" s="60">
        <v>41</v>
      </c>
    </row>
    <row r="58" spans="5:6" x14ac:dyDescent="0.25">
      <c r="E58">
        <v>42</v>
      </c>
      <c r="F58" s="60">
        <v>42</v>
      </c>
    </row>
    <row r="59" spans="5:6" x14ac:dyDescent="0.25">
      <c r="E59">
        <v>43</v>
      </c>
      <c r="F59" s="60">
        <v>43</v>
      </c>
    </row>
    <row r="60" spans="5:6" x14ac:dyDescent="0.25">
      <c r="E60">
        <v>44</v>
      </c>
      <c r="F60" s="60">
        <v>44</v>
      </c>
    </row>
    <row r="61" spans="5:6" x14ac:dyDescent="0.25">
      <c r="E61">
        <v>45</v>
      </c>
      <c r="F61" s="60">
        <v>45</v>
      </c>
    </row>
    <row r="62" spans="5:6" x14ac:dyDescent="0.25">
      <c r="E62">
        <v>46</v>
      </c>
      <c r="F62" s="60">
        <v>46</v>
      </c>
    </row>
    <row r="63" spans="5:6" x14ac:dyDescent="0.25">
      <c r="E63">
        <v>47</v>
      </c>
      <c r="F63" s="60">
        <v>47</v>
      </c>
    </row>
    <row r="64" spans="5:6" x14ac:dyDescent="0.25">
      <c r="E64">
        <v>48</v>
      </c>
      <c r="F64" s="60">
        <v>48</v>
      </c>
    </row>
    <row r="65" spans="5:6" x14ac:dyDescent="0.25">
      <c r="E65">
        <v>49</v>
      </c>
      <c r="F65" s="60">
        <v>49</v>
      </c>
    </row>
    <row r="66" spans="5:6" x14ac:dyDescent="0.25">
      <c r="E66">
        <v>50</v>
      </c>
      <c r="F66" s="60">
        <v>50</v>
      </c>
    </row>
    <row r="67" spans="5:6" x14ac:dyDescent="0.25">
      <c r="E67">
        <v>51</v>
      </c>
      <c r="F67" s="60">
        <v>51</v>
      </c>
    </row>
    <row r="68" spans="5:6" x14ac:dyDescent="0.25">
      <c r="E68">
        <v>52</v>
      </c>
      <c r="F68" s="60">
        <v>52</v>
      </c>
    </row>
    <row r="69" spans="5:6" x14ac:dyDescent="0.25">
      <c r="E69">
        <v>53</v>
      </c>
      <c r="F69" s="60">
        <v>53</v>
      </c>
    </row>
    <row r="70" spans="5:6" x14ac:dyDescent="0.25">
      <c r="E70">
        <v>54</v>
      </c>
      <c r="F70" s="60">
        <v>54</v>
      </c>
    </row>
    <row r="71" spans="5:6" x14ac:dyDescent="0.25">
      <c r="E71">
        <v>55</v>
      </c>
      <c r="F71" s="60">
        <v>55</v>
      </c>
    </row>
    <row r="72" spans="5:6" x14ac:dyDescent="0.25">
      <c r="E72">
        <v>56</v>
      </c>
      <c r="F72" s="60">
        <v>56</v>
      </c>
    </row>
    <row r="73" spans="5:6" x14ac:dyDescent="0.25">
      <c r="E73">
        <v>57</v>
      </c>
      <c r="F73" s="60">
        <v>57</v>
      </c>
    </row>
    <row r="74" spans="5:6" x14ac:dyDescent="0.25">
      <c r="E74">
        <v>58</v>
      </c>
      <c r="F74" s="60">
        <v>58</v>
      </c>
    </row>
    <row r="75" spans="5:6" x14ac:dyDescent="0.25">
      <c r="E75">
        <v>59</v>
      </c>
      <c r="F75" s="60">
        <v>59</v>
      </c>
    </row>
    <row r="76" spans="5:6" x14ac:dyDescent="0.25">
      <c r="E76">
        <v>60</v>
      </c>
      <c r="F76" s="60">
        <v>60</v>
      </c>
    </row>
    <row r="77" spans="5:6" x14ac:dyDescent="0.25">
      <c r="E77">
        <v>61</v>
      </c>
      <c r="F77" s="60">
        <v>61</v>
      </c>
    </row>
    <row r="78" spans="5:6" x14ac:dyDescent="0.25">
      <c r="E78">
        <v>62</v>
      </c>
      <c r="F78" s="60">
        <v>62</v>
      </c>
    </row>
    <row r="79" spans="5:6" x14ac:dyDescent="0.25">
      <c r="E79">
        <v>63</v>
      </c>
      <c r="F79" s="60">
        <v>63</v>
      </c>
    </row>
    <row r="80" spans="5:6" x14ac:dyDescent="0.25">
      <c r="E80">
        <v>64</v>
      </c>
      <c r="F80" s="60">
        <v>64</v>
      </c>
    </row>
    <row r="81" spans="5:6" x14ac:dyDescent="0.25">
      <c r="E81">
        <v>65</v>
      </c>
      <c r="F81" s="60">
        <v>65</v>
      </c>
    </row>
    <row r="82" spans="5:6" x14ac:dyDescent="0.25">
      <c r="E82">
        <v>66</v>
      </c>
      <c r="F82" s="60">
        <v>66</v>
      </c>
    </row>
    <row r="83" spans="5:6" x14ac:dyDescent="0.25">
      <c r="E83">
        <v>67</v>
      </c>
      <c r="F83" s="60">
        <v>67</v>
      </c>
    </row>
    <row r="84" spans="5:6" x14ac:dyDescent="0.25">
      <c r="E84">
        <v>68</v>
      </c>
      <c r="F84" s="60">
        <v>68</v>
      </c>
    </row>
    <row r="85" spans="5:6" x14ac:dyDescent="0.25">
      <c r="E85">
        <v>69</v>
      </c>
      <c r="F85" s="60">
        <v>69</v>
      </c>
    </row>
    <row r="86" spans="5:6" x14ac:dyDescent="0.25">
      <c r="E86">
        <v>70</v>
      </c>
      <c r="F86" s="60">
        <v>70</v>
      </c>
    </row>
    <row r="87" spans="5:6" x14ac:dyDescent="0.25">
      <c r="E87">
        <v>71</v>
      </c>
      <c r="F87" s="60">
        <v>71</v>
      </c>
    </row>
    <row r="88" spans="5:6" x14ac:dyDescent="0.25">
      <c r="E88">
        <v>72</v>
      </c>
      <c r="F88" s="60">
        <v>72</v>
      </c>
    </row>
    <row r="89" spans="5:6" x14ac:dyDescent="0.25">
      <c r="E89">
        <v>73</v>
      </c>
      <c r="F89" s="60">
        <v>73</v>
      </c>
    </row>
    <row r="90" spans="5:6" x14ac:dyDescent="0.25">
      <c r="E90">
        <v>74</v>
      </c>
      <c r="F90" s="60">
        <v>74</v>
      </c>
    </row>
    <row r="91" spans="5:6" x14ac:dyDescent="0.25">
      <c r="E91">
        <v>75</v>
      </c>
      <c r="F91" s="60">
        <v>75</v>
      </c>
    </row>
    <row r="92" spans="5:6" x14ac:dyDescent="0.25">
      <c r="E92">
        <v>76</v>
      </c>
      <c r="F92" s="60">
        <v>76</v>
      </c>
    </row>
    <row r="93" spans="5:6" x14ac:dyDescent="0.25">
      <c r="E93">
        <v>77</v>
      </c>
      <c r="F93" s="60">
        <v>77</v>
      </c>
    </row>
    <row r="94" spans="5:6" x14ac:dyDescent="0.25">
      <c r="E94">
        <v>78</v>
      </c>
      <c r="F94" s="60">
        <v>78</v>
      </c>
    </row>
    <row r="95" spans="5:6" x14ac:dyDescent="0.25">
      <c r="E95">
        <v>79</v>
      </c>
      <c r="F95" s="60">
        <v>79</v>
      </c>
    </row>
    <row r="96" spans="5:6" x14ac:dyDescent="0.25">
      <c r="E96">
        <v>80</v>
      </c>
      <c r="F96" s="60">
        <v>80</v>
      </c>
    </row>
    <row r="97" spans="5:6" x14ac:dyDescent="0.25">
      <c r="E97">
        <v>81</v>
      </c>
      <c r="F97" s="60">
        <v>81</v>
      </c>
    </row>
    <row r="98" spans="5:6" x14ac:dyDescent="0.25">
      <c r="E98">
        <v>82</v>
      </c>
      <c r="F98" s="60">
        <v>82</v>
      </c>
    </row>
    <row r="99" spans="5:6" x14ac:dyDescent="0.25">
      <c r="E99">
        <v>83</v>
      </c>
      <c r="F99" s="60">
        <v>83</v>
      </c>
    </row>
    <row r="100" spans="5:6" x14ac:dyDescent="0.25">
      <c r="E100">
        <v>84</v>
      </c>
      <c r="F100" s="60">
        <v>84</v>
      </c>
    </row>
    <row r="101" spans="5:6" x14ac:dyDescent="0.25">
      <c r="E101">
        <v>85</v>
      </c>
      <c r="F101" s="60">
        <v>85</v>
      </c>
    </row>
    <row r="102" spans="5:6" x14ac:dyDescent="0.25">
      <c r="E102">
        <v>86</v>
      </c>
      <c r="F102" s="60">
        <v>86</v>
      </c>
    </row>
    <row r="103" spans="5:6" x14ac:dyDescent="0.25">
      <c r="E103">
        <v>87</v>
      </c>
      <c r="F103" s="60">
        <v>87</v>
      </c>
    </row>
    <row r="104" spans="5:6" x14ac:dyDescent="0.25">
      <c r="E104">
        <v>88</v>
      </c>
      <c r="F104" s="60">
        <v>88</v>
      </c>
    </row>
    <row r="105" spans="5:6" x14ac:dyDescent="0.25">
      <c r="E105">
        <v>89</v>
      </c>
      <c r="F105" s="60">
        <v>89</v>
      </c>
    </row>
    <row r="106" spans="5:6" x14ac:dyDescent="0.25">
      <c r="E106">
        <v>90</v>
      </c>
      <c r="F106" s="60">
        <v>90</v>
      </c>
    </row>
    <row r="107" spans="5:6" x14ac:dyDescent="0.25">
      <c r="E107">
        <v>91</v>
      </c>
      <c r="F107" s="60">
        <v>91</v>
      </c>
    </row>
    <row r="108" spans="5:6" x14ac:dyDescent="0.25">
      <c r="E108">
        <v>92</v>
      </c>
      <c r="F108" s="60">
        <v>92</v>
      </c>
    </row>
    <row r="109" spans="5:6" x14ac:dyDescent="0.25">
      <c r="E109">
        <v>93</v>
      </c>
      <c r="F109" s="60">
        <v>93</v>
      </c>
    </row>
    <row r="110" spans="5:6" x14ac:dyDescent="0.25">
      <c r="E110">
        <v>94</v>
      </c>
      <c r="F110" s="60">
        <v>94</v>
      </c>
    </row>
    <row r="111" spans="5:6" x14ac:dyDescent="0.25">
      <c r="E111">
        <v>95</v>
      </c>
      <c r="F111" s="60">
        <v>95</v>
      </c>
    </row>
    <row r="112" spans="5:6" x14ac:dyDescent="0.25">
      <c r="E112">
        <v>96</v>
      </c>
      <c r="F112" s="60">
        <v>96</v>
      </c>
    </row>
    <row r="113" spans="5:6" x14ac:dyDescent="0.25">
      <c r="E113">
        <v>97</v>
      </c>
      <c r="F113" s="60">
        <v>97</v>
      </c>
    </row>
    <row r="114" spans="5:6" x14ac:dyDescent="0.25">
      <c r="E114">
        <v>98</v>
      </c>
      <c r="F114" s="60">
        <v>98</v>
      </c>
    </row>
    <row r="115" spans="5:6" x14ac:dyDescent="0.25">
      <c r="E115">
        <v>99</v>
      </c>
      <c r="F115" s="60">
        <v>99</v>
      </c>
    </row>
    <row r="116" spans="5:6" x14ac:dyDescent="0.25">
      <c r="E116">
        <v>100</v>
      </c>
      <c r="F116" s="60">
        <v>100</v>
      </c>
    </row>
    <row r="117" spans="5:6" x14ac:dyDescent="0.25">
      <c r="E117">
        <v>101</v>
      </c>
      <c r="F117" s="60">
        <v>101</v>
      </c>
    </row>
    <row r="118" spans="5:6" x14ac:dyDescent="0.25">
      <c r="E118">
        <v>102</v>
      </c>
      <c r="F118" s="60">
        <v>102</v>
      </c>
    </row>
    <row r="119" spans="5:6" x14ac:dyDescent="0.25">
      <c r="E119">
        <v>103</v>
      </c>
      <c r="F119" s="60">
        <v>103</v>
      </c>
    </row>
    <row r="120" spans="5:6" x14ac:dyDescent="0.25">
      <c r="E120">
        <v>104</v>
      </c>
      <c r="F120" s="60">
        <v>104</v>
      </c>
    </row>
    <row r="121" spans="5:6" x14ac:dyDescent="0.25">
      <c r="E121">
        <v>105</v>
      </c>
      <c r="F121" s="60">
        <v>105</v>
      </c>
    </row>
    <row r="122" spans="5:6" x14ac:dyDescent="0.25">
      <c r="E122">
        <v>106</v>
      </c>
      <c r="F122" s="60">
        <v>106</v>
      </c>
    </row>
    <row r="123" spans="5:6" x14ac:dyDescent="0.25">
      <c r="E123">
        <v>107</v>
      </c>
      <c r="F123" s="60">
        <v>107</v>
      </c>
    </row>
    <row r="124" spans="5:6" x14ac:dyDescent="0.25">
      <c r="E124">
        <v>108</v>
      </c>
      <c r="F124" s="60">
        <v>108</v>
      </c>
    </row>
    <row r="125" spans="5:6" x14ac:dyDescent="0.25">
      <c r="E125">
        <v>109</v>
      </c>
      <c r="F125" s="60">
        <v>109</v>
      </c>
    </row>
    <row r="126" spans="5:6" x14ac:dyDescent="0.25">
      <c r="E126">
        <v>110</v>
      </c>
      <c r="F126" s="60">
        <v>110</v>
      </c>
    </row>
    <row r="127" spans="5:6" x14ac:dyDescent="0.25">
      <c r="E127">
        <v>111</v>
      </c>
      <c r="F127" s="60">
        <v>111</v>
      </c>
    </row>
    <row r="128" spans="5:6" x14ac:dyDescent="0.25">
      <c r="E128">
        <v>112</v>
      </c>
      <c r="F128" s="60">
        <v>112</v>
      </c>
    </row>
    <row r="129" spans="5:6" x14ac:dyDescent="0.25">
      <c r="E129">
        <v>113</v>
      </c>
      <c r="F129" s="60">
        <v>113</v>
      </c>
    </row>
    <row r="130" spans="5:6" x14ac:dyDescent="0.25">
      <c r="E130">
        <v>114</v>
      </c>
      <c r="F130" s="60">
        <v>114</v>
      </c>
    </row>
    <row r="131" spans="5:6" x14ac:dyDescent="0.25">
      <c r="E131">
        <v>115</v>
      </c>
      <c r="F131" s="60">
        <v>115</v>
      </c>
    </row>
    <row r="132" spans="5:6" x14ac:dyDescent="0.25">
      <c r="E132">
        <v>116</v>
      </c>
      <c r="F132" s="60">
        <v>116</v>
      </c>
    </row>
    <row r="133" spans="5:6" x14ac:dyDescent="0.25">
      <c r="E133">
        <v>117</v>
      </c>
      <c r="F133" s="60">
        <v>117</v>
      </c>
    </row>
    <row r="134" spans="5:6" x14ac:dyDescent="0.25">
      <c r="E134">
        <v>118</v>
      </c>
      <c r="F134" s="60">
        <v>118</v>
      </c>
    </row>
    <row r="135" spans="5:6" x14ac:dyDescent="0.25">
      <c r="E135">
        <v>119</v>
      </c>
      <c r="F135" s="60">
        <v>119</v>
      </c>
    </row>
    <row r="136" spans="5:6" x14ac:dyDescent="0.25">
      <c r="E136">
        <v>120</v>
      </c>
      <c r="F136" s="60">
        <v>120</v>
      </c>
    </row>
    <row r="137" spans="5:6" x14ac:dyDescent="0.25">
      <c r="E137">
        <v>121</v>
      </c>
      <c r="F137" s="60">
        <v>121</v>
      </c>
    </row>
    <row r="138" spans="5:6" x14ac:dyDescent="0.25">
      <c r="E138">
        <v>122</v>
      </c>
      <c r="F138" s="60">
        <v>122</v>
      </c>
    </row>
    <row r="139" spans="5:6" x14ac:dyDescent="0.25">
      <c r="E139">
        <v>123</v>
      </c>
      <c r="F139" s="60">
        <v>123</v>
      </c>
    </row>
    <row r="140" spans="5:6" x14ac:dyDescent="0.25">
      <c r="E140">
        <v>124</v>
      </c>
      <c r="F140" s="60">
        <v>124</v>
      </c>
    </row>
    <row r="141" spans="5:6" x14ac:dyDescent="0.25">
      <c r="E141">
        <v>125</v>
      </c>
      <c r="F141" s="60">
        <v>125</v>
      </c>
    </row>
    <row r="142" spans="5:6" x14ac:dyDescent="0.25">
      <c r="E142">
        <v>126</v>
      </c>
      <c r="F142" s="60">
        <v>126</v>
      </c>
    </row>
    <row r="143" spans="5:6" x14ac:dyDescent="0.25">
      <c r="E143">
        <v>127</v>
      </c>
      <c r="F143" s="60">
        <v>127</v>
      </c>
    </row>
    <row r="144" spans="5:6" x14ac:dyDescent="0.25">
      <c r="E144">
        <v>128</v>
      </c>
      <c r="F144" s="60">
        <v>128</v>
      </c>
    </row>
    <row r="145" spans="5:6" x14ac:dyDescent="0.25">
      <c r="E145">
        <v>129</v>
      </c>
      <c r="F145" s="60">
        <v>129</v>
      </c>
    </row>
    <row r="146" spans="5:6" x14ac:dyDescent="0.25">
      <c r="E146">
        <v>130</v>
      </c>
      <c r="F146" s="60">
        <v>130</v>
      </c>
    </row>
    <row r="147" spans="5:6" x14ac:dyDescent="0.25">
      <c r="E147">
        <v>131</v>
      </c>
      <c r="F147" s="60">
        <v>131</v>
      </c>
    </row>
    <row r="148" spans="5:6" x14ac:dyDescent="0.25">
      <c r="E148">
        <v>132</v>
      </c>
      <c r="F148" s="60">
        <v>132</v>
      </c>
    </row>
    <row r="149" spans="5:6" x14ac:dyDescent="0.25">
      <c r="E149">
        <v>133</v>
      </c>
      <c r="F149" s="60">
        <v>133</v>
      </c>
    </row>
    <row r="150" spans="5:6" x14ac:dyDescent="0.25">
      <c r="E150">
        <v>134</v>
      </c>
      <c r="F150" s="60">
        <v>134</v>
      </c>
    </row>
    <row r="151" spans="5:6" x14ac:dyDescent="0.25">
      <c r="E151">
        <v>135</v>
      </c>
      <c r="F151" s="60">
        <v>135</v>
      </c>
    </row>
    <row r="152" spans="5:6" x14ac:dyDescent="0.25">
      <c r="E152">
        <v>136</v>
      </c>
      <c r="F152" s="60">
        <v>136</v>
      </c>
    </row>
    <row r="153" spans="5:6" x14ac:dyDescent="0.25">
      <c r="E153">
        <v>137</v>
      </c>
      <c r="F153" s="60">
        <v>137</v>
      </c>
    </row>
    <row r="154" spans="5:6" x14ac:dyDescent="0.25">
      <c r="E154">
        <v>138</v>
      </c>
      <c r="F154" s="60">
        <v>138</v>
      </c>
    </row>
    <row r="155" spans="5:6" x14ac:dyDescent="0.25">
      <c r="E155">
        <v>139</v>
      </c>
      <c r="F155" s="60">
        <v>139</v>
      </c>
    </row>
    <row r="156" spans="5:6" x14ac:dyDescent="0.25">
      <c r="E156">
        <v>140</v>
      </c>
      <c r="F156" s="60">
        <v>140</v>
      </c>
    </row>
    <row r="157" spans="5:6" x14ac:dyDescent="0.25">
      <c r="E157">
        <v>141</v>
      </c>
      <c r="F157" s="60">
        <v>141</v>
      </c>
    </row>
    <row r="158" spans="5:6" x14ac:dyDescent="0.25">
      <c r="E158">
        <v>142</v>
      </c>
      <c r="F158" s="60">
        <v>142</v>
      </c>
    </row>
    <row r="159" spans="5:6" x14ac:dyDescent="0.25">
      <c r="E159">
        <v>143</v>
      </c>
      <c r="F159" s="60">
        <v>143</v>
      </c>
    </row>
    <row r="160" spans="5:6" x14ac:dyDescent="0.25">
      <c r="E160">
        <v>144</v>
      </c>
      <c r="F160" s="60">
        <v>144</v>
      </c>
    </row>
    <row r="161" spans="5:6" x14ac:dyDescent="0.25">
      <c r="E161">
        <v>145</v>
      </c>
      <c r="F161" s="60">
        <v>145</v>
      </c>
    </row>
    <row r="162" spans="5:6" x14ac:dyDescent="0.25">
      <c r="E162">
        <v>146</v>
      </c>
      <c r="F162" s="60">
        <v>146</v>
      </c>
    </row>
    <row r="163" spans="5:6" x14ac:dyDescent="0.25">
      <c r="E163">
        <v>147</v>
      </c>
      <c r="F163" s="60">
        <v>147</v>
      </c>
    </row>
    <row r="164" spans="5:6" x14ac:dyDescent="0.25">
      <c r="E164">
        <v>148</v>
      </c>
      <c r="F164" s="60">
        <v>148</v>
      </c>
    </row>
    <row r="165" spans="5:6" x14ac:dyDescent="0.25">
      <c r="E165">
        <v>149</v>
      </c>
      <c r="F165" s="60">
        <v>149</v>
      </c>
    </row>
    <row r="166" spans="5:6" x14ac:dyDescent="0.25">
      <c r="E166">
        <v>150</v>
      </c>
      <c r="F166" s="60">
        <v>150</v>
      </c>
    </row>
    <row r="167" spans="5:6" x14ac:dyDescent="0.25">
      <c r="E167">
        <v>151</v>
      </c>
      <c r="F167" s="60">
        <v>151</v>
      </c>
    </row>
    <row r="168" spans="5:6" x14ac:dyDescent="0.25">
      <c r="E168">
        <v>152</v>
      </c>
      <c r="F168" s="60">
        <v>152</v>
      </c>
    </row>
    <row r="169" spans="5:6" x14ac:dyDescent="0.25">
      <c r="E169">
        <v>153</v>
      </c>
      <c r="F169" s="60">
        <v>153</v>
      </c>
    </row>
    <row r="170" spans="5:6" x14ac:dyDescent="0.25">
      <c r="E170">
        <v>154</v>
      </c>
      <c r="F170" s="60">
        <v>154</v>
      </c>
    </row>
    <row r="171" spans="5:6" x14ac:dyDescent="0.25">
      <c r="E171">
        <v>155</v>
      </c>
      <c r="F171" s="60">
        <v>155</v>
      </c>
    </row>
    <row r="172" spans="5:6" x14ac:dyDescent="0.25">
      <c r="E172">
        <v>156</v>
      </c>
      <c r="F172" s="60">
        <v>156</v>
      </c>
    </row>
    <row r="173" spans="5:6" x14ac:dyDescent="0.25">
      <c r="E173">
        <v>157</v>
      </c>
      <c r="F173" s="60">
        <v>157</v>
      </c>
    </row>
    <row r="174" spans="5:6" x14ac:dyDescent="0.25">
      <c r="E174">
        <v>158</v>
      </c>
      <c r="F174" s="60">
        <v>158</v>
      </c>
    </row>
    <row r="175" spans="5:6" x14ac:dyDescent="0.25">
      <c r="E175">
        <v>159</v>
      </c>
      <c r="F175" s="60">
        <v>159</v>
      </c>
    </row>
    <row r="176" spans="5:6" x14ac:dyDescent="0.25">
      <c r="E176">
        <v>160</v>
      </c>
      <c r="F176" s="60">
        <v>160</v>
      </c>
    </row>
    <row r="177" spans="5:6" x14ac:dyDescent="0.25">
      <c r="E177">
        <v>161</v>
      </c>
      <c r="F177" s="60">
        <v>161</v>
      </c>
    </row>
    <row r="178" spans="5:6" x14ac:dyDescent="0.25">
      <c r="E178">
        <v>162</v>
      </c>
      <c r="F178" s="60">
        <v>162</v>
      </c>
    </row>
    <row r="179" spans="5:6" x14ac:dyDescent="0.25">
      <c r="E179">
        <v>163</v>
      </c>
      <c r="F179" s="60">
        <v>163</v>
      </c>
    </row>
    <row r="180" spans="5:6" x14ac:dyDescent="0.25">
      <c r="E180">
        <v>164</v>
      </c>
      <c r="F180" s="60">
        <v>164</v>
      </c>
    </row>
    <row r="181" spans="5:6" x14ac:dyDescent="0.25">
      <c r="E181">
        <v>165</v>
      </c>
      <c r="F181" s="60">
        <v>165</v>
      </c>
    </row>
    <row r="182" spans="5:6" x14ac:dyDescent="0.25">
      <c r="E182">
        <v>166</v>
      </c>
      <c r="F182" s="60">
        <v>166</v>
      </c>
    </row>
    <row r="183" spans="5:6" x14ac:dyDescent="0.25">
      <c r="E183">
        <v>167</v>
      </c>
      <c r="F183" s="60">
        <v>167</v>
      </c>
    </row>
    <row r="184" spans="5:6" x14ac:dyDescent="0.25">
      <c r="E184">
        <v>168</v>
      </c>
      <c r="F184" s="60">
        <v>168</v>
      </c>
    </row>
    <row r="185" spans="5:6" x14ac:dyDescent="0.25">
      <c r="E185">
        <v>169</v>
      </c>
      <c r="F185" s="60">
        <v>169</v>
      </c>
    </row>
    <row r="186" spans="5:6" x14ac:dyDescent="0.25">
      <c r="E186">
        <v>170</v>
      </c>
      <c r="F186" s="60">
        <v>170</v>
      </c>
    </row>
    <row r="187" spans="5:6" x14ac:dyDescent="0.25">
      <c r="E187">
        <v>171</v>
      </c>
      <c r="F187" s="60">
        <v>171</v>
      </c>
    </row>
    <row r="188" spans="5:6" x14ac:dyDescent="0.25">
      <c r="E188">
        <v>172</v>
      </c>
      <c r="F188" s="60">
        <v>172</v>
      </c>
    </row>
    <row r="189" spans="5:6" x14ac:dyDescent="0.25">
      <c r="E189">
        <v>173</v>
      </c>
      <c r="F189" s="60">
        <v>173</v>
      </c>
    </row>
    <row r="190" spans="5:6" x14ac:dyDescent="0.25">
      <c r="E190">
        <v>174</v>
      </c>
      <c r="F190" s="60">
        <v>174</v>
      </c>
    </row>
    <row r="191" spans="5:6" x14ac:dyDescent="0.25">
      <c r="E191">
        <v>175</v>
      </c>
      <c r="F191" s="60">
        <v>175</v>
      </c>
    </row>
    <row r="192" spans="5:6" x14ac:dyDescent="0.25">
      <c r="E192">
        <v>176</v>
      </c>
      <c r="F192" s="60">
        <v>176</v>
      </c>
    </row>
    <row r="193" spans="5:6" x14ac:dyDescent="0.25">
      <c r="E193">
        <v>177</v>
      </c>
      <c r="F193" s="60">
        <v>177</v>
      </c>
    </row>
    <row r="194" spans="5:6" x14ac:dyDescent="0.25">
      <c r="E194">
        <v>178</v>
      </c>
      <c r="F194" s="60">
        <v>178</v>
      </c>
    </row>
    <row r="195" spans="5:6" x14ac:dyDescent="0.25">
      <c r="E195">
        <v>179</v>
      </c>
      <c r="F195" s="60">
        <v>179</v>
      </c>
    </row>
    <row r="196" spans="5:6" x14ac:dyDescent="0.25">
      <c r="E196">
        <v>180</v>
      </c>
      <c r="F196" s="60">
        <v>180</v>
      </c>
    </row>
    <row r="197" spans="5:6" x14ac:dyDescent="0.25">
      <c r="E197">
        <v>181</v>
      </c>
      <c r="F197" s="60">
        <v>181</v>
      </c>
    </row>
    <row r="198" spans="5:6" x14ac:dyDescent="0.25">
      <c r="E198">
        <v>182</v>
      </c>
      <c r="F198" s="60">
        <v>182</v>
      </c>
    </row>
    <row r="199" spans="5:6" x14ac:dyDescent="0.25">
      <c r="E199">
        <v>183</v>
      </c>
      <c r="F199" s="60">
        <v>183</v>
      </c>
    </row>
    <row r="200" spans="5:6" x14ac:dyDescent="0.25">
      <c r="E200">
        <v>184</v>
      </c>
      <c r="F200" s="60">
        <v>184</v>
      </c>
    </row>
    <row r="201" spans="5:6" x14ac:dyDescent="0.25">
      <c r="E201">
        <v>185</v>
      </c>
      <c r="F201" s="60">
        <v>185</v>
      </c>
    </row>
    <row r="202" spans="5:6" x14ac:dyDescent="0.25">
      <c r="E202">
        <v>186</v>
      </c>
      <c r="F202" s="60">
        <v>186</v>
      </c>
    </row>
    <row r="203" spans="5:6" x14ac:dyDescent="0.25">
      <c r="E203">
        <v>187</v>
      </c>
      <c r="F203" s="60">
        <v>187</v>
      </c>
    </row>
    <row r="204" spans="5:6" x14ac:dyDescent="0.25">
      <c r="E204">
        <v>188</v>
      </c>
      <c r="F204" s="60">
        <v>188</v>
      </c>
    </row>
    <row r="205" spans="5:6" x14ac:dyDescent="0.25">
      <c r="E205">
        <v>189</v>
      </c>
      <c r="F205" s="60">
        <v>189</v>
      </c>
    </row>
    <row r="206" spans="5:6" x14ac:dyDescent="0.25">
      <c r="E206">
        <v>190</v>
      </c>
      <c r="F206" s="60">
        <v>190</v>
      </c>
    </row>
    <row r="207" spans="5:6" x14ac:dyDescent="0.25">
      <c r="E207">
        <v>191</v>
      </c>
      <c r="F207" s="60">
        <v>191</v>
      </c>
    </row>
    <row r="208" spans="5:6" x14ac:dyDescent="0.25">
      <c r="E208">
        <v>192</v>
      </c>
      <c r="F208" s="60">
        <v>192</v>
      </c>
    </row>
    <row r="209" spans="5:6" x14ac:dyDescent="0.25">
      <c r="E209">
        <v>193</v>
      </c>
      <c r="F209" s="60">
        <v>193</v>
      </c>
    </row>
    <row r="210" spans="5:6" x14ac:dyDescent="0.25">
      <c r="E210">
        <v>194</v>
      </c>
      <c r="F210" s="60">
        <v>194</v>
      </c>
    </row>
    <row r="211" spans="5:6" x14ac:dyDescent="0.25">
      <c r="E211">
        <v>195</v>
      </c>
      <c r="F211" s="60">
        <v>195</v>
      </c>
    </row>
    <row r="212" spans="5:6" x14ac:dyDescent="0.25">
      <c r="E212">
        <v>196</v>
      </c>
      <c r="F212" s="60">
        <v>196</v>
      </c>
    </row>
    <row r="213" spans="5:6" x14ac:dyDescent="0.25">
      <c r="E213">
        <v>197</v>
      </c>
      <c r="F213" s="60">
        <v>197</v>
      </c>
    </row>
    <row r="214" spans="5:6" x14ac:dyDescent="0.25">
      <c r="E214">
        <v>198</v>
      </c>
      <c r="F214" s="60">
        <v>198</v>
      </c>
    </row>
    <row r="215" spans="5:6" x14ac:dyDescent="0.25">
      <c r="E215">
        <v>199</v>
      </c>
      <c r="F215" s="60">
        <v>199</v>
      </c>
    </row>
    <row r="216" spans="5:6" x14ac:dyDescent="0.25">
      <c r="E216">
        <v>200</v>
      </c>
      <c r="F216" s="60">
        <v>200</v>
      </c>
    </row>
    <row r="217" spans="5:6" x14ac:dyDescent="0.25">
      <c r="E217">
        <v>201</v>
      </c>
      <c r="F217" s="60">
        <v>201</v>
      </c>
    </row>
    <row r="218" spans="5:6" x14ac:dyDescent="0.25">
      <c r="E218">
        <v>202</v>
      </c>
      <c r="F218" s="60">
        <v>202</v>
      </c>
    </row>
    <row r="219" spans="5:6" x14ac:dyDescent="0.25">
      <c r="E219">
        <v>203</v>
      </c>
      <c r="F219" s="60">
        <v>203</v>
      </c>
    </row>
    <row r="220" spans="5:6" x14ac:dyDescent="0.25">
      <c r="E220">
        <v>204</v>
      </c>
      <c r="F220" s="60">
        <v>204</v>
      </c>
    </row>
    <row r="221" spans="5:6" x14ac:dyDescent="0.25">
      <c r="E221">
        <v>205</v>
      </c>
      <c r="F221" s="60">
        <v>205</v>
      </c>
    </row>
    <row r="222" spans="5:6" x14ac:dyDescent="0.25">
      <c r="E222">
        <v>206</v>
      </c>
      <c r="F222" s="60">
        <v>206</v>
      </c>
    </row>
    <row r="223" spans="5:6" x14ac:dyDescent="0.25">
      <c r="E223">
        <v>207</v>
      </c>
      <c r="F223" s="60">
        <v>207</v>
      </c>
    </row>
    <row r="224" spans="5:6" x14ac:dyDescent="0.25">
      <c r="E224">
        <v>208</v>
      </c>
      <c r="F224" s="60">
        <v>208</v>
      </c>
    </row>
    <row r="225" spans="5:6" x14ac:dyDescent="0.25">
      <c r="E225">
        <v>209</v>
      </c>
      <c r="F225" s="60">
        <v>209</v>
      </c>
    </row>
    <row r="226" spans="5:6" x14ac:dyDescent="0.25">
      <c r="E226">
        <v>210</v>
      </c>
      <c r="F226" s="60">
        <v>210</v>
      </c>
    </row>
    <row r="227" spans="5:6" x14ac:dyDescent="0.25">
      <c r="E227">
        <v>211</v>
      </c>
      <c r="F227" s="60">
        <v>211</v>
      </c>
    </row>
    <row r="228" spans="5:6" x14ac:dyDescent="0.25">
      <c r="E228">
        <v>212</v>
      </c>
      <c r="F228" s="60">
        <v>212</v>
      </c>
    </row>
    <row r="229" spans="5:6" x14ac:dyDescent="0.25">
      <c r="E229">
        <v>213</v>
      </c>
      <c r="F229" s="60">
        <v>213</v>
      </c>
    </row>
    <row r="230" spans="5:6" x14ac:dyDescent="0.25">
      <c r="E230">
        <v>214</v>
      </c>
      <c r="F230" s="60">
        <v>214</v>
      </c>
    </row>
    <row r="231" spans="5:6" x14ac:dyDescent="0.25">
      <c r="E231">
        <v>215</v>
      </c>
      <c r="F231" s="60">
        <v>215</v>
      </c>
    </row>
    <row r="232" spans="5:6" x14ac:dyDescent="0.25">
      <c r="E232">
        <v>216</v>
      </c>
      <c r="F232" s="60">
        <v>216</v>
      </c>
    </row>
    <row r="233" spans="5:6" x14ac:dyDescent="0.25">
      <c r="E233">
        <v>217</v>
      </c>
      <c r="F233" s="60">
        <v>217</v>
      </c>
    </row>
    <row r="234" spans="5:6" x14ac:dyDescent="0.25">
      <c r="E234">
        <v>218</v>
      </c>
      <c r="F234" s="60">
        <v>218</v>
      </c>
    </row>
    <row r="235" spans="5:6" x14ac:dyDescent="0.25">
      <c r="E235">
        <v>219</v>
      </c>
      <c r="F235" s="60">
        <v>219</v>
      </c>
    </row>
    <row r="236" spans="5:6" x14ac:dyDescent="0.25">
      <c r="E236">
        <v>220</v>
      </c>
      <c r="F236" s="60">
        <v>220</v>
      </c>
    </row>
    <row r="237" spans="5:6" x14ac:dyDescent="0.25">
      <c r="E237">
        <v>221</v>
      </c>
      <c r="F237" s="60">
        <v>221</v>
      </c>
    </row>
    <row r="238" spans="5:6" x14ac:dyDescent="0.25">
      <c r="E238">
        <v>222</v>
      </c>
      <c r="F238" s="60">
        <v>222</v>
      </c>
    </row>
    <row r="239" spans="5:6" x14ac:dyDescent="0.25">
      <c r="E239">
        <v>223</v>
      </c>
      <c r="F239" s="60">
        <v>223</v>
      </c>
    </row>
    <row r="240" spans="5:6" x14ac:dyDescent="0.25">
      <c r="E240">
        <v>224</v>
      </c>
      <c r="F240" s="60">
        <v>224</v>
      </c>
    </row>
    <row r="241" spans="5:6" x14ac:dyDescent="0.25">
      <c r="E241">
        <v>225</v>
      </c>
      <c r="F241" s="60">
        <v>225</v>
      </c>
    </row>
    <row r="242" spans="5:6" x14ac:dyDescent="0.25">
      <c r="E242">
        <v>226</v>
      </c>
      <c r="F242" s="60">
        <v>226</v>
      </c>
    </row>
    <row r="243" spans="5:6" x14ac:dyDescent="0.25">
      <c r="E243">
        <v>227</v>
      </c>
      <c r="F243" s="60">
        <v>227</v>
      </c>
    </row>
    <row r="244" spans="5:6" x14ac:dyDescent="0.25">
      <c r="E244">
        <v>228</v>
      </c>
      <c r="F244" s="60">
        <v>228</v>
      </c>
    </row>
    <row r="245" spans="5:6" x14ac:dyDescent="0.25">
      <c r="E245">
        <v>229</v>
      </c>
      <c r="F245" s="60">
        <v>229</v>
      </c>
    </row>
    <row r="246" spans="5:6" x14ac:dyDescent="0.25">
      <c r="E246">
        <v>230</v>
      </c>
      <c r="F246" s="60">
        <v>230</v>
      </c>
    </row>
    <row r="247" spans="5:6" x14ac:dyDescent="0.25">
      <c r="E247">
        <v>231</v>
      </c>
      <c r="F247" s="60">
        <v>231</v>
      </c>
    </row>
    <row r="248" spans="5:6" x14ac:dyDescent="0.25">
      <c r="E248">
        <v>232</v>
      </c>
      <c r="F248" s="60">
        <v>232</v>
      </c>
    </row>
    <row r="249" spans="5:6" x14ac:dyDescent="0.25">
      <c r="E249">
        <v>233</v>
      </c>
      <c r="F249" s="60">
        <v>233</v>
      </c>
    </row>
    <row r="250" spans="5:6" x14ac:dyDescent="0.25">
      <c r="E250">
        <v>234</v>
      </c>
      <c r="F250" s="60">
        <v>234</v>
      </c>
    </row>
    <row r="251" spans="5:6" x14ac:dyDescent="0.25">
      <c r="E251">
        <v>235</v>
      </c>
      <c r="F251" s="60">
        <v>235</v>
      </c>
    </row>
    <row r="252" spans="5:6" x14ac:dyDescent="0.25">
      <c r="E252">
        <v>236</v>
      </c>
      <c r="F252" s="60">
        <v>236</v>
      </c>
    </row>
    <row r="253" spans="5:6" x14ac:dyDescent="0.25">
      <c r="E253">
        <v>237</v>
      </c>
      <c r="F253" s="60">
        <v>237</v>
      </c>
    </row>
    <row r="254" spans="5:6" x14ac:dyDescent="0.25">
      <c r="E254">
        <v>238</v>
      </c>
      <c r="F254" s="60">
        <v>238</v>
      </c>
    </row>
    <row r="255" spans="5:6" x14ac:dyDescent="0.25">
      <c r="E255">
        <v>239</v>
      </c>
      <c r="F255" s="60">
        <v>239</v>
      </c>
    </row>
    <row r="256" spans="5:6" x14ac:dyDescent="0.25">
      <c r="E256">
        <v>240</v>
      </c>
      <c r="F256" s="60">
        <v>240</v>
      </c>
    </row>
    <row r="257" spans="5:6" x14ac:dyDescent="0.25">
      <c r="E257">
        <v>241</v>
      </c>
      <c r="F257" s="60">
        <v>241</v>
      </c>
    </row>
    <row r="258" spans="5:6" x14ac:dyDescent="0.25">
      <c r="E258">
        <v>242</v>
      </c>
      <c r="F258" s="60">
        <v>242</v>
      </c>
    </row>
    <row r="259" spans="5:6" x14ac:dyDescent="0.25">
      <c r="E259">
        <v>243</v>
      </c>
      <c r="F259" s="60">
        <v>243</v>
      </c>
    </row>
    <row r="260" spans="5:6" x14ac:dyDescent="0.25">
      <c r="E260">
        <v>244</v>
      </c>
      <c r="F260" s="60">
        <v>244</v>
      </c>
    </row>
    <row r="261" spans="5:6" x14ac:dyDescent="0.25">
      <c r="E261">
        <v>245</v>
      </c>
      <c r="F261" s="60">
        <v>245</v>
      </c>
    </row>
    <row r="262" spans="5:6" x14ac:dyDescent="0.25">
      <c r="E262">
        <v>246</v>
      </c>
      <c r="F262" s="60">
        <v>246</v>
      </c>
    </row>
    <row r="263" spans="5:6" x14ac:dyDescent="0.25">
      <c r="E263">
        <v>247</v>
      </c>
      <c r="F263" s="60">
        <v>247</v>
      </c>
    </row>
    <row r="264" spans="5:6" x14ac:dyDescent="0.25">
      <c r="E264">
        <v>248</v>
      </c>
      <c r="F264" s="60">
        <v>248</v>
      </c>
    </row>
    <row r="265" spans="5:6" x14ac:dyDescent="0.25">
      <c r="E265">
        <v>249</v>
      </c>
      <c r="F265" s="60">
        <v>249</v>
      </c>
    </row>
    <row r="266" spans="5:6" x14ac:dyDescent="0.25">
      <c r="E266">
        <v>250</v>
      </c>
      <c r="F266" s="60">
        <v>250</v>
      </c>
    </row>
    <row r="267" spans="5:6" x14ac:dyDescent="0.25">
      <c r="E267">
        <v>251</v>
      </c>
      <c r="F267" s="60">
        <v>251</v>
      </c>
    </row>
    <row r="268" spans="5:6" x14ac:dyDescent="0.25">
      <c r="E268">
        <v>252</v>
      </c>
      <c r="F268" s="60">
        <v>252</v>
      </c>
    </row>
    <row r="269" spans="5:6" x14ac:dyDescent="0.25">
      <c r="E269">
        <v>253</v>
      </c>
      <c r="F269" s="60">
        <v>253</v>
      </c>
    </row>
    <row r="270" spans="5:6" x14ac:dyDescent="0.25">
      <c r="E270">
        <v>254</v>
      </c>
      <c r="F270" s="60">
        <v>254</v>
      </c>
    </row>
    <row r="271" spans="5:6" x14ac:dyDescent="0.25">
      <c r="E271">
        <v>255</v>
      </c>
      <c r="F271" s="60">
        <v>255</v>
      </c>
    </row>
    <row r="272" spans="5:6" x14ac:dyDescent="0.25">
      <c r="E272">
        <v>256</v>
      </c>
      <c r="F272" s="60">
        <v>256</v>
      </c>
    </row>
    <row r="273" spans="5:6" x14ac:dyDescent="0.25">
      <c r="E273">
        <v>257</v>
      </c>
      <c r="F273" s="60">
        <v>257</v>
      </c>
    </row>
    <row r="274" spans="5:6" x14ac:dyDescent="0.25">
      <c r="E274">
        <v>258</v>
      </c>
      <c r="F274" s="60">
        <v>258</v>
      </c>
    </row>
    <row r="275" spans="5:6" x14ac:dyDescent="0.25">
      <c r="E275">
        <v>259</v>
      </c>
      <c r="F275" s="60">
        <v>259</v>
      </c>
    </row>
    <row r="276" spans="5:6" x14ac:dyDescent="0.25">
      <c r="E276">
        <v>260</v>
      </c>
      <c r="F276" s="60">
        <v>260</v>
      </c>
    </row>
    <row r="277" spans="5:6" x14ac:dyDescent="0.25">
      <c r="E277">
        <v>261</v>
      </c>
      <c r="F277" s="60">
        <v>261</v>
      </c>
    </row>
    <row r="278" spans="5:6" x14ac:dyDescent="0.25">
      <c r="E278">
        <v>262</v>
      </c>
      <c r="F278" s="60">
        <v>262</v>
      </c>
    </row>
    <row r="279" spans="5:6" x14ac:dyDescent="0.25">
      <c r="E279">
        <v>263</v>
      </c>
      <c r="F279" s="60">
        <v>263</v>
      </c>
    </row>
    <row r="280" spans="5:6" x14ac:dyDescent="0.25">
      <c r="E280">
        <v>264</v>
      </c>
      <c r="F280" s="60">
        <v>264</v>
      </c>
    </row>
    <row r="281" spans="5:6" x14ac:dyDescent="0.25">
      <c r="E281">
        <v>265</v>
      </c>
      <c r="F281" s="60">
        <v>265</v>
      </c>
    </row>
    <row r="282" spans="5:6" x14ac:dyDescent="0.25">
      <c r="E282">
        <v>266</v>
      </c>
      <c r="F282" s="60">
        <v>266</v>
      </c>
    </row>
    <row r="283" spans="5:6" x14ac:dyDescent="0.25">
      <c r="E283">
        <v>267</v>
      </c>
      <c r="F283" s="60">
        <v>267</v>
      </c>
    </row>
    <row r="284" spans="5:6" x14ac:dyDescent="0.25">
      <c r="E284">
        <v>268</v>
      </c>
      <c r="F284" s="60">
        <v>268</v>
      </c>
    </row>
    <row r="285" spans="5:6" x14ac:dyDescent="0.25">
      <c r="E285">
        <v>269</v>
      </c>
      <c r="F285" s="60">
        <v>269</v>
      </c>
    </row>
    <row r="286" spans="5:6" x14ac:dyDescent="0.25">
      <c r="E286">
        <v>270</v>
      </c>
      <c r="F286" s="60">
        <v>270</v>
      </c>
    </row>
    <row r="287" spans="5:6" x14ac:dyDescent="0.25">
      <c r="E287">
        <v>271</v>
      </c>
      <c r="F287" s="60">
        <v>271</v>
      </c>
    </row>
    <row r="288" spans="5:6" x14ac:dyDescent="0.25">
      <c r="E288">
        <v>272</v>
      </c>
      <c r="F288" s="60">
        <v>272</v>
      </c>
    </row>
    <row r="289" spans="5:6" x14ac:dyDescent="0.25">
      <c r="E289">
        <v>273</v>
      </c>
      <c r="F289" s="60">
        <v>273</v>
      </c>
    </row>
    <row r="290" spans="5:6" x14ac:dyDescent="0.25">
      <c r="E290">
        <v>274</v>
      </c>
      <c r="F290" s="60">
        <v>274</v>
      </c>
    </row>
    <row r="291" spans="5:6" x14ac:dyDescent="0.25">
      <c r="E291">
        <v>275</v>
      </c>
      <c r="F291" s="60">
        <v>275</v>
      </c>
    </row>
    <row r="292" spans="5:6" x14ac:dyDescent="0.25">
      <c r="E292">
        <v>276</v>
      </c>
      <c r="F292" s="60">
        <v>276</v>
      </c>
    </row>
    <row r="293" spans="5:6" x14ac:dyDescent="0.25">
      <c r="E293">
        <v>277</v>
      </c>
      <c r="F293" s="60">
        <v>277</v>
      </c>
    </row>
    <row r="294" spans="5:6" x14ac:dyDescent="0.25">
      <c r="E294">
        <v>278</v>
      </c>
      <c r="F294" s="60">
        <v>278</v>
      </c>
    </row>
    <row r="295" spans="5:6" x14ac:dyDescent="0.25">
      <c r="E295">
        <v>279</v>
      </c>
      <c r="F295" s="60">
        <v>279</v>
      </c>
    </row>
    <row r="296" spans="5:6" x14ac:dyDescent="0.25">
      <c r="E296">
        <v>280</v>
      </c>
      <c r="F296" s="60">
        <v>280</v>
      </c>
    </row>
    <row r="297" spans="5:6" x14ac:dyDescent="0.25">
      <c r="E297">
        <v>281</v>
      </c>
      <c r="F297" s="60">
        <v>281</v>
      </c>
    </row>
    <row r="298" spans="5:6" x14ac:dyDescent="0.25">
      <c r="E298">
        <v>282</v>
      </c>
      <c r="F298" s="60">
        <v>282</v>
      </c>
    </row>
    <row r="299" spans="5:6" x14ac:dyDescent="0.25">
      <c r="E299">
        <v>283</v>
      </c>
      <c r="F299" s="60">
        <v>283</v>
      </c>
    </row>
    <row r="300" spans="5:6" x14ac:dyDescent="0.25">
      <c r="E300">
        <v>284</v>
      </c>
      <c r="F300" s="60">
        <v>284</v>
      </c>
    </row>
    <row r="301" spans="5:6" x14ac:dyDescent="0.25">
      <c r="E301">
        <v>285</v>
      </c>
      <c r="F301" s="60">
        <v>285</v>
      </c>
    </row>
    <row r="302" spans="5:6" x14ac:dyDescent="0.25">
      <c r="E302">
        <v>286</v>
      </c>
      <c r="F302" s="60">
        <v>286</v>
      </c>
    </row>
    <row r="303" spans="5:6" x14ac:dyDescent="0.25">
      <c r="E303">
        <v>287</v>
      </c>
      <c r="F303" s="60">
        <v>287</v>
      </c>
    </row>
    <row r="304" spans="5:6" x14ac:dyDescent="0.25">
      <c r="E304">
        <v>288</v>
      </c>
      <c r="F304" s="60">
        <v>288</v>
      </c>
    </row>
    <row r="305" spans="5:6" x14ac:dyDescent="0.25">
      <c r="E305">
        <v>289</v>
      </c>
      <c r="F305" s="60">
        <v>289</v>
      </c>
    </row>
    <row r="306" spans="5:6" x14ac:dyDescent="0.25">
      <c r="E306">
        <v>290</v>
      </c>
      <c r="F306" s="60">
        <v>290</v>
      </c>
    </row>
    <row r="307" spans="5:6" x14ac:dyDescent="0.25">
      <c r="E307">
        <v>291</v>
      </c>
      <c r="F307" s="60">
        <v>291</v>
      </c>
    </row>
    <row r="308" spans="5:6" x14ac:dyDescent="0.25">
      <c r="E308">
        <v>292</v>
      </c>
      <c r="F308" s="60">
        <v>292</v>
      </c>
    </row>
    <row r="309" spans="5:6" x14ac:dyDescent="0.25">
      <c r="E309">
        <v>293</v>
      </c>
      <c r="F309" s="60">
        <v>293</v>
      </c>
    </row>
    <row r="310" spans="5:6" x14ac:dyDescent="0.25">
      <c r="E310">
        <v>294</v>
      </c>
      <c r="F310" s="60">
        <v>294</v>
      </c>
    </row>
    <row r="311" spans="5:6" x14ac:dyDescent="0.25">
      <c r="E311">
        <v>295</v>
      </c>
      <c r="F311" s="60">
        <v>295</v>
      </c>
    </row>
    <row r="312" spans="5:6" x14ac:dyDescent="0.25">
      <c r="E312">
        <v>296</v>
      </c>
      <c r="F312" s="60">
        <v>296</v>
      </c>
    </row>
    <row r="313" spans="5:6" x14ac:dyDescent="0.25">
      <c r="E313">
        <v>297</v>
      </c>
      <c r="F313" s="60">
        <v>297</v>
      </c>
    </row>
    <row r="314" spans="5:6" x14ac:dyDescent="0.25">
      <c r="E314">
        <v>298</v>
      </c>
      <c r="F314" s="60">
        <v>298</v>
      </c>
    </row>
    <row r="315" spans="5:6" x14ac:dyDescent="0.25">
      <c r="E315">
        <v>299</v>
      </c>
      <c r="F315" s="60">
        <v>299</v>
      </c>
    </row>
    <row r="316" spans="5:6" x14ac:dyDescent="0.25">
      <c r="E316">
        <v>300</v>
      </c>
      <c r="F316" s="60">
        <v>300</v>
      </c>
    </row>
    <row r="317" spans="5:6" x14ac:dyDescent="0.25">
      <c r="E317">
        <v>301</v>
      </c>
      <c r="F317" s="60">
        <v>301</v>
      </c>
    </row>
    <row r="318" spans="5:6" x14ac:dyDescent="0.25">
      <c r="E318">
        <v>302</v>
      </c>
      <c r="F318" s="60">
        <v>302</v>
      </c>
    </row>
    <row r="319" spans="5:6" x14ac:dyDescent="0.25">
      <c r="E319">
        <v>303</v>
      </c>
      <c r="F319" s="60">
        <v>303</v>
      </c>
    </row>
    <row r="320" spans="5:6" x14ac:dyDescent="0.25">
      <c r="E320">
        <v>304</v>
      </c>
      <c r="F320" s="60">
        <v>304</v>
      </c>
    </row>
    <row r="321" spans="5:6" x14ac:dyDescent="0.25">
      <c r="E321">
        <v>305</v>
      </c>
      <c r="F321" s="60">
        <v>305</v>
      </c>
    </row>
    <row r="322" spans="5:6" x14ac:dyDescent="0.25">
      <c r="E322">
        <v>306</v>
      </c>
      <c r="F322" s="60">
        <v>306</v>
      </c>
    </row>
    <row r="323" spans="5:6" x14ac:dyDescent="0.25">
      <c r="E323">
        <v>307</v>
      </c>
      <c r="F323" s="60">
        <v>307</v>
      </c>
    </row>
    <row r="324" spans="5:6" x14ac:dyDescent="0.25">
      <c r="E324">
        <v>308</v>
      </c>
      <c r="F324" s="60">
        <v>308</v>
      </c>
    </row>
    <row r="325" spans="5:6" x14ac:dyDescent="0.25">
      <c r="E325">
        <v>309</v>
      </c>
      <c r="F325" s="60">
        <v>309</v>
      </c>
    </row>
    <row r="326" spans="5:6" x14ac:dyDescent="0.25">
      <c r="E326">
        <v>310</v>
      </c>
      <c r="F326" s="60">
        <v>310</v>
      </c>
    </row>
    <row r="327" spans="5:6" x14ac:dyDescent="0.25">
      <c r="E327">
        <v>311</v>
      </c>
      <c r="F327" s="60">
        <v>311</v>
      </c>
    </row>
    <row r="328" spans="5:6" x14ac:dyDescent="0.25">
      <c r="E328">
        <v>312</v>
      </c>
      <c r="F328" s="60">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SIOP</vt:lpstr>
      <vt:lpstr>Hoja1</vt:lpstr>
      <vt:lpstr>SIOP!Área_de_impresión</vt:lpstr>
      <vt:lpstr>SIOP!Títulos_a_imprimir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ChavarinJL</cp:lastModifiedBy>
  <cp:lastPrinted>2019-05-10T15:57:36Z</cp:lastPrinted>
  <dcterms:created xsi:type="dcterms:W3CDTF">2018-12-17T16:20:56Z</dcterms:created>
  <dcterms:modified xsi:type="dcterms:W3CDTF">2019-06-22T14:54:02Z</dcterms:modified>
</cp:coreProperties>
</file>